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hgducharme/Programming/Undergraduate/Aero210/"/>
    </mc:Choice>
  </mc:AlternateContent>
  <bookViews>
    <workbookView xWindow="0" yWindow="460" windowWidth="25600" windowHeight="15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F2" i="1"/>
  <c r="F3" i="1"/>
  <c r="G2" i="1"/>
  <c r="B7" i="1"/>
  <c r="L2" i="1"/>
  <c r="G3" i="1"/>
  <c r="H3" i="1"/>
  <c r="J3" i="1"/>
  <c r="U3" i="1"/>
  <c r="V3" i="1"/>
  <c r="F4" i="1"/>
  <c r="L3" i="1"/>
  <c r="G4" i="1"/>
  <c r="H4" i="1"/>
  <c r="J4" i="1"/>
  <c r="U4" i="1"/>
  <c r="V4" i="1"/>
  <c r="F5" i="1"/>
  <c r="L4" i="1"/>
  <c r="G5" i="1"/>
  <c r="H5" i="1"/>
  <c r="J5" i="1"/>
  <c r="U5" i="1"/>
  <c r="V5" i="1"/>
  <c r="F6" i="1"/>
  <c r="L5" i="1"/>
  <c r="G6" i="1"/>
  <c r="H6" i="1"/>
  <c r="J6" i="1"/>
  <c r="U6" i="1"/>
  <c r="V6" i="1"/>
  <c r="F7" i="1"/>
  <c r="L6" i="1"/>
  <c r="G7" i="1"/>
  <c r="H7" i="1"/>
  <c r="J7" i="1"/>
  <c r="U7" i="1"/>
  <c r="V7" i="1"/>
  <c r="F8" i="1"/>
  <c r="L7" i="1"/>
  <c r="G8" i="1"/>
  <c r="H8" i="1"/>
  <c r="J8" i="1"/>
  <c r="U8" i="1"/>
  <c r="V8" i="1"/>
  <c r="F9" i="1"/>
  <c r="L8" i="1"/>
  <c r="G9" i="1"/>
  <c r="H9" i="1"/>
  <c r="J9" i="1"/>
  <c r="U9" i="1"/>
  <c r="V9" i="1"/>
  <c r="F10" i="1"/>
  <c r="L9" i="1"/>
  <c r="G10" i="1"/>
  <c r="H10" i="1"/>
  <c r="J10" i="1"/>
  <c r="U10" i="1"/>
  <c r="V10" i="1"/>
  <c r="F11" i="1"/>
  <c r="L10" i="1"/>
  <c r="G11" i="1"/>
  <c r="H11" i="1"/>
  <c r="J11" i="1"/>
  <c r="U11" i="1"/>
  <c r="V11" i="1"/>
  <c r="F12" i="1"/>
  <c r="L11" i="1"/>
  <c r="G12" i="1"/>
  <c r="H12" i="1"/>
  <c r="J12" i="1"/>
  <c r="U12" i="1"/>
  <c r="V12" i="1"/>
  <c r="F13" i="1"/>
  <c r="L12" i="1"/>
  <c r="G13" i="1"/>
  <c r="H13" i="1"/>
  <c r="J13" i="1"/>
  <c r="U13" i="1"/>
  <c r="V13" i="1"/>
  <c r="F14" i="1"/>
  <c r="L13" i="1"/>
  <c r="G14" i="1"/>
  <c r="H14" i="1"/>
  <c r="J14" i="1"/>
  <c r="U14" i="1"/>
  <c r="V14" i="1"/>
  <c r="F15" i="1"/>
  <c r="L14" i="1"/>
  <c r="G15" i="1"/>
  <c r="H15" i="1"/>
  <c r="J15" i="1"/>
  <c r="U15" i="1"/>
  <c r="V15" i="1"/>
  <c r="F16" i="1"/>
  <c r="L15" i="1"/>
  <c r="G16" i="1"/>
  <c r="H16" i="1"/>
  <c r="J16" i="1"/>
  <c r="U16" i="1"/>
  <c r="V16" i="1"/>
  <c r="F17" i="1"/>
  <c r="L16" i="1"/>
  <c r="G17" i="1"/>
  <c r="H17" i="1"/>
  <c r="J17" i="1"/>
  <c r="U17" i="1"/>
  <c r="V17" i="1"/>
  <c r="F18" i="1"/>
  <c r="L17" i="1"/>
  <c r="G18" i="1"/>
  <c r="H18" i="1"/>
  <c r="J18" i="1"/>
  <c r="U18" i="1"/>
  <c r="V18" i="1"/>
  <c r="F19" i="1"/>
  <c r="L18" i="1"/>
  <c r="G19" i="1"/>
  <c r="H19" i="1"/>
  <c r="J19" i="1"/>
  <c r="U19" i="1"/>
  <c r="V19" i="1"/>
  <c r="F20" i="1"/>
  <c r="L19" i="1"/>
  <c r="G20" i="1"/>
  <c r="H20" i="1"/>
  <c r="J20" i="1"/>
  <c r="U20" i="1"/>
  <c r="V20" i="1"/>
  <c r="F21" i="1"/>
  <c r="L20" i="1"/>
  <c r="G21" i="1"/>
  <c r="H21" i="1"/>
  <c r="J21" i="1"/>
  <c r="U21" i="1"/>
  <c r="V21" i="1"/>
  <c r="F22" i="1"/>
  <c r="L21" i="1"/>
  <c r="G22" i="1"/>
  <c r="H22" i="1"/>
  <c r="J22" i="1"/>
  <c r="U22" i="1"/>
  <c r="V22" i="1"/>
  <c r="F23" i="1"/>
  <c r="L22" i="1"/>
  <c r="G23" i="1"/>
  <c r="H23" i="1"/>
  <c r="J23" i="1"/>
  <c r="U23" i="1"/>
  <c r="V23" i="1"/>
  <c r="F24" i="1"/>
  <c r="L23" i="1"/>
  <c r="G24" i="1"/>
  <c r="H24" i="1"/>
  <c r="J24" i="1"/>
  <c r="U24" i="1"/>
  <c r="V24" i="1"/>
  <c r="F25" i="1"/>
  <c r="L24" i="1"/>
  <c r="G25" i="1"/>
  <c r="H25" i="1"/>
  <c r="J25" i="1"/>
  <c r="U25" i="1"/>
  <c r="V25" i="1"/>
  <c r="F26" i="1"/>
  <c r="L25" i="1"/>
  <c r="G26" i="1"/>
  <c r="H26" i="1"/>
  <c r="J26" i="1"/>
  <c r="U26" i="1"/>
  <c r="V26" i="1"/>
  <c r="F27" i="1"/>
  <c r="L26" i="1"/>
  <c r="G27" i="1"/>
  <c r="H27" i="1"/>
  <c r="J27" i="1"/>
  <c r="U27" i="1"/>
  <c r="V27" i="1"/>
  <c r="F28" i="1"/>
  <c r="L27" i="1"/>
  <c r="G28" i="1"/>
  <c r="H28" i="1"/>
  <c r="J28" i="1"/>
  <c r="U28" i="1"/>
  <c r="V28" i="1"/>
  <c r="F29" i="1"/>
  <c r="L28" i="1"/>
  <c r="G29" i="1"/>
  <c r="H29" i="1"/>
  <c r="J29" i="1"/>
  <c r="U29" i="1"/>
  <c r="V29" i="1"/>
  <c r="F30" i="1"/>
  <c r="L29" i="1"/>
  <c r="G30" i="1"/>
  <c r="H30" i="1"/>
  <c r="J30" i="1"/>
  <c r="U30" i="1"/>
  <c r="V30" i="1"/>
  <c r="F31" i="1"/>
  <c r="L30" i="1"/>
  <c r="G31" i="1"/>
  <c r="H31" i="1"/>
  <c r="J31" i="1"/>
  <c r="U31" i="1"/>
  <c r="V31" i="1"/>
  <c r="F32" i="1"/>
  <c r="L31" i="1"/>
  <c r="G32" i="1"/>
  <c r="H32" i="1"/>
  <c r="J32" i="1"/>
  <c r="U32" i="1"/>
  <c r="V32" i="1"/>
  <c r="F33" i="1"/>
  <c r="L32" i="1"/>
  <c r="G33" i="1"/>
  <c r="H33" i="1"/>
  <c r="J33" i="1"/>
  <c r="U33" i="1"/>
  <c r="V33" i="1"/>
  <c r="F34" i="1"/>
  <c r="L33" i="1"/>
  <c r="G34" i="1"/>
  <c r="H34" i="1"/>
  <c r="J34" i="1"/>
  <c r="U34" i="1"/>
  <c r="V34" i="1"/>
  <c r="F35" i="1"/>
  <c r="L34" i="1"/>
  <c r="G35" i="1"/>
  <c r="H35" i="1"/>
  <c r="J35" i="1"/>
  <c r="U35" i="1"/>
  <c r="V35" i="1"/>
  <c r="F36" i="1"/>
  <c r="L35" i="1"/>
  <c r="G36" i="1"/>
  <c r="H36" i="1"/>
  <c r="J36" i="1"/>
  <c r="U36" i="1"/>
  <c r="V36" i="1"/>
  <c r="F37" i="1"/>
  <c r="L36" i="1"/>
  <c r="G37" i="1"/>
  <c r="H37" i="1"/>
  <c r="J37" i="1"/>
  <c r="U37" i="1"/>
  <c r="V37" i="1"/>
  <c r="F38" i="1"/>
  <c r="L37" i="1"/>
  <c r="G38" i="1"/>
  <c r="H38" i="1"/>
  <c r="J38" i="1"/>
  <c r="U38" i="1"/>
  <c r="V38" i="1"/>
  <c r="F39" i="1"/>
  <c r="L38" i="1"/>
  <c r="G39" i="1"/>
  <c r="H39" i="1"/>
  <c r="J39" i="1"/>
  <c r="U39" i="1"/>
  <c r="V39" i="1"/>
  <c r="F40" i="1"/>
  <c r="L39" i="1"/>
  <c r="G40" i="1"/>
  <c r="H40" i="1"/>
  <c r="J40" i="1"/>
  <c r="U40" i="1"/>
  <c r="V40" i="1"/>
  <c r="F41" i="1"/>
  <c r="L40" i="1"/>
  <c r="G41" i="1"/>
  <c r="H41" i="1"/>
  <c r="J41" i="1"/>
  <c r="U41" i="1"/>
  <c r="V41" i="1"/>
  <c r="F42" i="1"/>
  <c r="L41" i="1"/>
  <c r="G42" i="1"/>
  <c r="H42" i="1"/>
  <c r="J42" i="1"/>
  <c r="U42" i="1"/>
  <c r="V42" i="1"/>
  <c r="F43" i="1"/>
  <c r="L42" i="1"/>
  <c r="G43" i="1"/>
  <c r="H43" i="1"/>
  <c r="J43" i="1"/>
  <c r="U43" i="1"/>
  <c r="V43" i="1"/>
  <c r="F44" i="1"/>
  <c r="L43" i="1"/>
  <c r="G44" i="1"/>
  <c r="H44" i="1"/>
  <c r="J44" i="1"/>
  <c r="U44" i="1"/>
  <c r="V44" i="1"/>
  <c r="F45" i="1"/>
  <c r="L44" i="1"/>
  <c r="G45" i="1"/>
  <c r="H45" i="1"/>
  <c r="J45" i="1"/>
  <c r="U45" i="1"/>
  <c r="V45" i="1"/>
  <c r="F46" i="1"/>
  <c r="L45" i="1"/>
  <c r="G46" i="1"/>
  <c r="H46" i="1"/>
  <c r="J46" i="1"/>
  <c r="U46" i="1"/>
  <c r="V46" i="1"/>
  <c r="F47" i="1"/>
  <c r="L46" i="1"/>
  <c r="G47" i="1"/>
  <c r="H47" i="1"/>
  <c r="J47" i="1"/>
  <c r="U47" i="1"/>
  <c r="V47" i="1"/>
  <c r="F48" i="1"/>
  <c r="L47" i="1"/>
  <c r="G48" i="1"/>
  <c r="H48" i="1"/>
  <c r="J48" i="1"/>
  <c r="U48" i="1"/>
  <c r="V48" i="1"/>
  <c r="F49" i="1"/>
  <c r="L48" i="1"/>
  <c r="G49" i="1"/>
  <c r="H49" i="1"/>
  <c r="J49" i="1"/>
  <c r="U49" i="1"/>
  <c r="V49" i="1"/>
  <c r="F50" i="1"/>
  <c r="L49" i="1"/>
  <c r="G50" i="1"/>
  <c r="H50" i="1"/>
  <c r="J50" i="1"/>
  <c r="U50" i="1"/>
  <c r="V50" i="1"/>
  <c r="F51" i="1"/>
  <c r="L50" i="1"/>
  <c r="G51" i="1"/>
  <c r="H51" i="1"/>
  <c r="J51" i="1"/>
  <c r="U51" i="1"/>
  <c r="V51" i="1"/>
  <c r="F52" i="1"/>
  <c r="L51" i="1"/>
  <c r="G52" i="1"/>
  <c r="H52" i="1"/>
  <c r="J52" i="1"/>
  <c r="U52" i="1"/>
  <c r="V52" i="1"/>
  <c r="F53" i="1"/>
  <c r="L52" i="1"/>
  <c r="G53" i="1"/>
  <c r="H53" i="1"/>
  <c r="J53" i="1"/>
  <c r="U53" i="1"/>
  <c r="V53" i="1"/>
  <c r="F54" i="1"/>
  <c r="L53" i="1"/>
  <c r="G54" i="1"/>
  <c r="H54" i="1"/>
  <c r="J54" i="1"/>
  <c r="U54" i="1"/>
  <c r="V54" i="1"/>
  <c r="F55" i="1"/>
  <c r="L54" i="1"/>
  <c r="G55" i="1"/>
  <c r="H55" i="1"/>
  <c r="J55" i="1"/>
  <c r="U55" i="1"/>
  <c r="V55" i="1"/>
  <c r="F56" i="1"/>
  <c r="L55" i="1"/>
  <c r="G56" i="1"/>
  <c r="H56" i="1"/>
  <c r="J56" i="1"/>
  <c r="U56" i="1"/>
  <c r="V56" i="1"/>
  <c r="F57" i="1"/>
  <c r="L56" i="1"/>
  <c r="G57" i="1"/>
  <c r="H57" i="1"/>
  <c r="J57" i="1"/>
  <c r="U57" i="1"/>
  <c r="V57" i="1"/>
  <c r="F58" i="1"/>
  <c r="L57" i="1"/>
  <c r="G58" i="1"/>
  <c r="H58" i="1"/>
  <c r="J58" i="1"/>
  <c r="U58" i="1"/>
  <c r="V58" i="1"/>
  <c r="F59" i="1"/>
  <c r="L58" i="1"/>
  <c r="G59" i="1"/>
  <c r="H59" i="1"/>
  <c r="J59" i="1"/>
  <c r="U59" i="1"/>
  <c r="V59" i="1"/>
  <c r="F60" i="1"/>
  <c r="L59" i="1"/>
  <c r="G60" i="1"/>
  <c r="H60" i="1"/>
  <c r="J60" i="1"/>
  <c r="U60" i="1"/>
  <c r="V60" i="1"/>
  <c r="F61" i="1"/>
  <c r="L60" i="1"/>
  <c r="G61" i="1"/>
  <c r="H61" i="1"/>
  <c r="J61" i="1"/>
  <c r="U61" i="1"/>
  <c r="V61" i="1"/>
  <c r="F62" i="1"/>
  <c r="L61" i="1"/>
  <c r="G62" i="1"/>
  <c r="H62" i="1"/>
  <c r="J62" i="1"/>
  <c r="U62" i="1"/>
  <c r="V62" i="1"/>
  <c r="F63" i="1"/>
  <c r="L62" i="1"/>
  <c r="G63" i="1"/>
  <c r="H63" i="1"/>
  <c r="J63" i="1"/>
  <c r="U63" i="1"/>
  <c r="V63" i="1"/>
  <c r="F64" i="1"/>
  <c r="L63" i="1"/>
  <c r="G64" i="1"/>
  <c r="H64" i="1"/>
  <c r="J64" i="1"/>
  <c r="U64" i="1"/>
  <c r="V64" i="1"/>
  <c r="F65" i="1"/>
  <c r="L64" i="1"/>
  <c r="G65" i="1"/>
  <c r="H65" i="1"/>
  <c r="J65" i="1"/>
  <c r="U65" i="1"/>
  <c r="V65" i="1"/>
  <c r="F66" i="1"/>
  <c r="L65" i="1"/>
  <c r="G66" i="1"/>
  <c r="H66" i="1"/>
  <c r="J66" i="1"/>
  <c r="U66" i="1"/>
  <c r="V66" i="1"/>
  <c r="F67" i="1"/>
  <c r="L66" i="1"/>
  <c r="G67" i="1"/>
  <c r="H67" i="1"/>
  <c r="J67" i="1"/>
  <c r="U67" i="1"/>
  <c r="V67" i="1"/>
  <c r="F68" i="1"/>
  <c r="L67" i="1"/>
  <c r="G68" i="1"/>
  <c r="H68" i="1"/>
  <c r="J68" i="1"/>
  <c r="U68" i="1"/>
  <c r="V68" i="1"/>
  <c r="F69" i="1"/>
  <c r="L68" i="1"/>
  <c r="G69" i="1"/>
  <c r="H69" i="1"/>
  <c r="J69" i="1"/>
  <c r="U69" i="1"/>
  <c r="V69" i="1"/>
  <c r="F70" i="1"/>
  <c r="L69" i="1"/>
  <c r="G70" i="1"/>
  <c r="H70" i="1"/>
  <c r="J70" i="1"/>
  <c r="U70" i="1"/>
  <c r="V70" i="1"/>
  <c r="F71" i="1"/>
  <c r="L70" i="1"/>
  <c r="G71" i="1"/>
  <c r="H71" i="1"/>
  <c r="J71" i="1"/>
  <c r="U71" i="1"/>
  <c r="V71" i="1"/>
  <c r="F72" i="1"/>
  <c r="L71" i="1"/>
  <c r="G72" i="1"/>
  <c r="H72" i="1"/>
  <c r="J72" i="1"/>
  <c r="U72" i="1"/>
  <c r="V72" i="1"/>
  <c r="F73" i="1"/>
  <c r="L72" i="1"/>
  <c r="G73" i="1"/>
  <c r="H73" i="1"/>
  <c r="J73" i="1"/>
  <c r="U73" i="1"/>
  <c r="V73" i="1"/>
  <c r="F74" i="1"/>
  <c r="L73" i="1"/>
  <c r="G74" i="1"/>
  <c r="H74" i="1"/>
  <c r="J74" i="1"/>
  <c r="U74" i="1"/>
  <c r="V74" i="1"/>
  <c r="F75" i="1"/>
  <c r="L74" i="1"/>
  <c r="G75" i="1"/>
  <c r="H75" i="1"/>
  <c r="J75" i="1"/>
  <c r="U75" i="1"/>
  <c r="V75" i="1"/>
  <c r="F76" i="1"/>
  <c r="L75" i="1"/>
  <c r="G76" i="1"/>
  <c r="H76" i="1"/>
  <c r="J76" i="1"/>
  <c r="U76" i="1"/>
  <c r="V76" i="1"/>
  <c r="F77" i="1"/>
  <c r="L76" i="1"/>
  <c r="G77" i="1"/>
  <c r="H77" i="1"/>
  <c r="J77" i="1"/>
  <c r="U77" i="1"/>
  <c r="V77" i="1"/>
  <c r="F78" i="1"/>
  <c r="L77" i="1"/>
  <c r="G78" i="1"/>
  <c r="H78" i="1"/>
  <c r="J78" i="1"/>
  <c r="U78" i="1"/>
  <c r="V78" i="1"/>
  <c r="F79" i="1"/>
  <c r="L78" i="1"/>
  <c r="G79" i="1"/>
  <c r="H79" i="1"/>
  <c r="J79" i="1"/>
  <c r="U79" i="1"/>
  <c r="V79" i="1"/>
  <c r="F80" i="1"/>
  <c r="L79" i="1"/>
  <c r="G80" i="1"/>
  <c r="H80" i="1"/>
  <c r="J80" i="1"/>
  <c r="U80" i="1"/>
  <c r="V80" i="1"/>
  <c r="F81" i="1"/>
  <c r="L80" i="1"/>
  <c r="G81" i="1"/>
  <c r="H81" i="1"/>
  <c r="J81" i="1"/>
  <c r="U81" i="1"/>
  <c r="V81" i="1"/>
  <c r="F82" i="1"/>
  <c r="L81" i="1"/>
  <c r="G82" i="1"/>
  <c r="H82" i="1"/>
  <c r="J82" i="1"/>
  <c r="U82" i="1"/>
  <c r="V82" i="1"/>
  <c r="F83" i="1"/>
  <c r="L82" i="1"/>
  <c r="G83" i="1"/>
  <c r="H83" i="1"/>
  <c r="J83" i="1"/>
  <c r="U83" i="1"/>
  <c r="V83" i="1"/>
  <c r="F84" i="1"/>
  <c r="L83" i="1"/>
  <c r="G84" i="1"/>
  <c r="H84" i="1"/>
  <c r="J84" i="1"/>
  <c r="U84" i="1"/>
  <c r="V84" i="1"/>
  <c r="F85" i="1"/>
  <c r="L84" i="1"/>
  <c r="G85" i="1"/>
  <c r="H85" i="1"/>
  <c r="J85" i="1"/>
  <c r="U85" i="1"/>
  <c r="V85" i="1"/>
  <c r="F86" i="1"/>
  <c r="L85" i="1"/>
  <c r="G86" i="1"/>
  <c r="H86" i="1"/>
  <c r="J86" i="1"/>
  <c r="U86" i="1"/>
  <c r="V86" i="1"/>
  <c r="F87" i="1"/>
  <c r="L86" i="1"/>
  <c r="G87" i="1"/>
  <c r="H87" i="1"/>
  <c r="J87" i="1"/>
  <c r="U87" i="1"/>
  <c r="V87" i="1"/>
  <c r="F88" i="1"/>
  <c r="L87" i="1"/>
  <c r="G88" i="1"/>
  <c r="H88" i="1"/>
  <c r="J88" i="1"/>
  <c r="U88" i="1"/>
  <c r="V88" i="1"/>
  <c r="F89" i="1"/>
  <c r="L88" i="1"/>
  <c r="G89" i="1"/>
  <c r="H89" i="1"/>
  <c r="J89" i="1"/>
  <c r="U89" i="1"/>
  <c r="V89" i="1"/>
  <c r="F90" i="1"/>
  <c r="L89" i="1"/>
  <c r="G90" i="1"/>
  <c r="H90" i="1"/>
  <c r="J90" i="1"/>
  <c r="U90" i="1"/>
  <c r="V90" i="1"/>
  <c r="F91" i="1"/>
  <c r="L90" i="1"/>
  <c r="G91" i="1"/>
  <c r="H91" i="1"/>
  <c r="J91" i="1"/>
  <c r="U91" i="1"/>
  <c r="V91" i="1"/>
  <c r="F92" i="1"/>
  <c r="L91" i="1"/>
  <c r="G92" i="1"/>
  <c r="H92" i="1"/>
  <c r="J92" i="1"/>
  <c r="U92" i="1"/>
  <c r="V92" i="1"/>
  <c r="F93" i="1"/>
  <c r="L92" i="1"/>
  <c r="G93" i="1"/>
  <c r="H93" i="1"/>
  <c r="J93" i="1"/>
  <c r="U93" i="1"/>
  <c r="V93" i="1"/>
  <c r="F94" i="1"/>
  <c r="L93" i="1"/>
  <c r="G94" i="1"/>
  <c r="H94" i="1"/>
  <c r="J94" i="1"/>
  <c r="U94" i="1"/>
  <c r="V94" i="1"/>
  <c r="F95" i="1"/>
  <c r="L94" i="1"/>
  <c r="G95" i="1"/>
  <c r="H95" i="1"/>
  <c r="J95" i="1"/>
  <c r="U95" i="1"/>
  <c r="V95" i="1"/>
  <c r="F96" i="1"/>
  <c r="L95" i="1"/>
  <c r="G96" i="1"/>
  <c r="H96" i="1"/>
  <c r="J96" i="1"/>
  <c r="U96" i="1"/>
  <c r="V96" i="1"/>
  <c r="F97" i="1"/>
  <c r="L96" i="1"/>
  <c r="G97" i="1"/>
  <c r="H97" i="1"/>
  <c r="J97" i="1"/>
  <c r="U97" i="1"/>
  <c r="V97" i="1"/>
  <c r="F98" i="1"/>
  <c r="L97" i="1"/>
  <c r="G98" i="1"/>
  <c r="H98" i="1"/>
  <c r="J98" i="1"/>
  <c r="U98" i="1"/>
  <c r="V98" i="1"/>
  <c r="F99" i="1"/>
  <c r="L98" i="1"/>
  <c r="G99" i="1"/>
  <c r="H99" i="1"/>
  <c r="J99" i="1"/>
  <c r="U99" i="1"/>
  <c r="V99" i="1"/>
  <c r="F100" i="1"/>
  <c r="L99" i="1"/>
  <c r="G100" i="1"/>
  <c r="H100" i="1"/>
  <c r="J100" i="1"/>
  <c r="U100" i="1"/>
  <c r="V100" i="1"/>
  <c r="F101" i="1"/>
  <c r="L100" i="1"/>
  <c r="G101" i="1"/>
  <c r="H101" i="1"/>
  <c r="J101" i="1"/>
  <c r="U101" i="1"/>
  <c r="V101" i="1"/>
  <c r="F102" i="1"/>
  <c r="L101" i="1"/>
  <c r="G102" i="1"/>
  <c r="H102" i="1"/>
  <c r="J102" i="1"/>
  <c r="U102" i="1"/>
  <c r="V102" i="1"/>
  <c r="F103" i="1"/>
  <c r="L102" i="1"/>
  <c r="G103" i="1"/>
  <c r="H103" i="1"/>
  <c r="J103" i="1"/>
  <c r="U103" i="1"/>
  <c r="V103" i="1"/>
  <c r="F104" i="1"/>
  <c r="L103" i="1"/>
  <c r="G104" i="1"/>
  <c r="H104" i="1"/>
  <c r="J104" i="1"/>
  <c r="U104" i="1"/>
  <c r="V104" i="1"/>
  <c r="F105" i="1"/>
  <c r="L104" i="1"/>
  <c r="G105" i="1"/>
  <c r="H105" i="1"/>
  <c r="J105" i="1"/>
  <c r="U105" i="1"/>
  <c r="V105" i="1"/>
  <c r="F106" i="1"/>
  <c r="L105" i="1"/>
  <c r="G106" i="1"/>
  <c r="H106" i="1"/>
  <c r="J106" i="1"/>
  <c r="U106" i="1"/>
  <c r="V106" i="1"/>
  <c r="F107" i="1"/>
  <c r="L106" i="1"/>
  <c r="G107" i="1"/>
  <c r="H107" i="1"/>
  <c r="J107" i="1"/>
  <c r="U107" i="1"/>
  <c r="V107" i="1"/>
  <c r="F108" i="1"/>
  <c r="L107" i="1"/>
  <c r="G108" i="1"/>
  <c r="H108" i="1"/>
  <c r="J108" i="1"/>
  <c r="U108" i="1"/>
  <c r="V108" i="1"/>
  <c r="F109" i="1"/>
  <c r="L108" i="1"/>
  <c r="G109" i="1"/>
  <c r="H109" i="1"/>
  <c r="J109" i="1"/>
  <c r="U109" i="1"/>
  <c r="V109" i="1"/>
  <c r="F110" i="1"/>
  <c r="L109" i="1"/>
  <c r="G110" i="1"/>
  <c r="H110" i="1"/>
  <c r="J110" i="1"/>
  <c r="U110" i="1"/>
  <c r="V110" i="1"/>
  <c r="F111" i="1"/>
  <c r="L110" i="1"/>
  <c r="G111" i="1"/>
  <c r="H111" i="1"/>
  <c r="J111" i="1"/>
  <c r="U111" i="1"/>
  <c r="V111" i="1"/>
  <c r="F112" i="1"/>
  <c r="L111" i="1"/>
  <c r="G112" i="1"/>
  <c r="H112" i="1"/>
  <c r="J112" i="1"/>
  <c r="U112" i="1"/>
  <c r="V112" i="1"/>
  <c r="F113" i="1"/>
  <c r="L112" i="1"/>
  <c r="G113" i="1"/>
  <c r="H113" i="1"/>
  <c r="J113" i="1"/>
  <c r="U113" i="1"/>
  <c r="V113" i="1"/>
  <c r="F114" i="1"/>
  <c r="L113" i="1"/>
  <c r="G114" i="1"/>
  <c r="H114" i="1"/>
  <c r="J114" i="1"/>
  <c r="U114" i="1"/>
  <c r="V114" i="1"/>
  <c r="F115" i="1"/>
  <c r="L114" i="1"/>
  <c r="G115" i="1"/>
  <c r="H115" i="1"/>
  <c r="J115" i="1"/>
  <c r="U115" i="1"/>
  <c r="V115" i="1"/>
  <c r="F116" i="1"/>
  <c r="L115" i="1"/>
  <c r="G116" i="1"/>
  <c r="H116" i="1"/>
  <c r="J116" i="1"/>
  <c r="U116" i="1"/>
  <c r="V116" i="1"/>
  <c r="F117" i="1"/>
  <c r="L116" i="1"/>
  <c r="G117" i="1"/>
  <c r="H117" i="1"/>
  <c r="J117" i="1"/>
  <c r="U117" i="1"/>
  <c r="V117" i="1"/>
  <c r="F118" i="1"/>
  <c r="L117" i="1"/>
  <c r="G118" i="1"/>
  <c r="H118" i="1"/>
  <c r="J118" i="1"/>
  <c r="U118" i="1"/>
  <c r="V118" i="1"/>
  <c r="F119" i="1"/>
  <c r="L118" i="1"/>
  <c r="G119" i="1"/>
  <c r="H119" i="1"/>
  <c r="J119" i="1"/>
  <c r="U119" i="1"/>
  <c r="V119" i="1"/>
  <c r="F120" i="1"/>
  <c r="L119" i="1"/>
  <c r="G120" i="1"/>
  <c r="H120" i="1"/>
  <c r="J120" i="1"/>
  <c r="U120" i="1"/>
  <c r="V120" i="1"/>
  <c r="F121" i="1"/>
  <c r="L120" i="1"/>
  <c r="G121" i="1"/>
  <c r="H121" i="1"/>
  <c r="J121" i="1"/>
  <c r="U121" i="1"/>
  <c r="V121" i="1"/>
  <c r="F122" i="1"/>
  <c r="L121" i="1"/>
  <c r="G122" i="1"/>
  <c r="H122" i="1"/>
  <c r="J122" i="1"/>
  <c r="U122" i="1"/>
  <c r="V122" i="1"/>
  <c r="F123" i="1"/>
  <c r="L122" i="1"/>
  <c r="G123" i="1"/>
  <c r="H123" i="1"/>
  <c r="J123" i="1"/>
  <c r="U123" i="1"/>
  <c r="V123" i="1"/>
  <c r="F124" i="1"/>
  <c r="L123" i="1"/>
  <c r="G124" i="1"/>
  <c r="H124" i="1"/>
  <c r="J124" i="1"/>
  <c r="U124" i="1"/>
  <c r="V124" i="1"/>
  <c r="F125" i="1"/>
  <c r="L124" i="1"/>
  <c r="G125" i="1"/>
  <c r="H125" i="1"/>
  <c r="J125" i="1"/>
  <c r="U125" i="1"/>
  <c r="V125" i="1"/>
  <c r="F126" i="1"/>
  <c r="L125" i="1"/>
  <c r="G126" i="1"/>
  <c r="H126" i="1"/>
  <c r="J126" i="1"/>
  <c r="U126" i="1"/>
  <c r="V126" i="1"/>
  <c r="F127" i="1"/>
  <c r="L126" i="1"/>
  <c r="G127" i="1"/>
  <c r="H127" i="1"/>
  <c r="J127" i="1"/>
  <c r="U127" i="1"/>
  <c r="V127" i="1"/>
  <c r="F128" i="1"/>
  <c r="L127" i="1"/>
  <c r="G128" i="1"/>
  <c r="H128" i="1"/>
  <c r="J128" i="1"/>
  <c r="U128" i="1"/>
  <c r="V128" i="1"/>
  <c r="F129" i="1"/>
  <c r="L128" i="1"/>
  <c r="G129" i="1"/>
  <c r="H129" i="1"/>
  <c r="J129" i="1"/>
  <c r="U129" i="1"/>
  <c r="V129" i="1"/>
  <c r="F130" i="1"/>
  <c r="L129" i="1"/>
  <c r="G130" i="1"/>
  <c r="H130" i="1"/>
  <c r="J130" i="1"/>
  <c r="U130" i="1"/>
  <c r="V130" i="1"/>
  <c r="F131" i="1"/>
  <c r="L130" i="1"/>
  <c r="G131" i="1"/>
  <c r="H131" i="1"/>
  <c r="J131" i="1"/>
  <c r="U131" i="1"/>
  <c r="V131" i="1"/>
  <c r="F132" i="1"/>
  <c r="L131" i="1"/>
  <c r="G132" i="1"/>
  <c r="H132" i="1"/>
  <c r="J132" i="1"/>
  <c r="U132" i="1"/>
  <c r="V132" i="1"/>
  <c r="F133" i="1"/>
  <c r="L132" i="1"/>
  <c r="G133" i="1"/>
  <c r="H133" i="1"/>
  <c r="J133" i="1"/>
  <c r="U133" i="1"/>
  <c r="V133" i="1"/>
  <c r="F134" i="1"/>
  <c r="L133" i="1"/>
  <c r="G134" i="1"/>
  <c r="H134" i="1"/>
  <c r="J134" i="1"/>
  <c r="U134" i="1"/>
  <c r="V134" i="1"/>
  <c r="F135" i="1"/>
  <c r="L134" i="1"/>
  <c r="G135" i="1"/>
  <c r="H135" i="1"/>
  <c r="J135" i="1"/>
  <c r="U135" i="1"/>
  <c r="V135" i="1"/>
  <c r="F136" i="1"/>
  <c r="L135" i="1"/>
  <c r="G136" i="1"/>
  <c r="H136" i="1"/>
  <c r="J136" i="1"/>
  <c r="U136" i="1"/>
  <c r="V136" i="1"/>
  <c r="F137" i="1"/>
  <c r="L136" i="1"/>
  <c r="G137" i="1"/>
  <c r="H137" i="1"/>
  <c r="J137" i="1"/>
  <c r="U137" i="1"/>
  <c r="V137" i="1"/>
  <c r="F138" i="1"/>
  <c r="L137" i="1"/>
  <c r="G138" i="1"/>
  <c r="H138" i="1"/>
  <c r="J138" i="1"/>
  <c r="U138" i="1"/>
  <c r="V138" i="1"/>
  <c r="F139" i="1"/>
  <c r="L138" i="1"/>
  <c r="G139" i="1"/>
  <c r="H139" i="1"/>
  <c r="J139" i="1"/>
  <c r="U139" i="1"/>
  <c r="V139" i="1"/>
  <c r="F140" i="1"/>
  <c r="L139" i="1"/>
  <c r="G140" i="1"/>
  <c r="H140" i="1"/>
  <c r="J140" i="1"/>
  <c r="U140" i="1"/>
  <c r="V140" i="1"/>
  <c r="F141" i="1"/>
  <c r="L140" i="1"/>
  <c r="G141" i="1"/>
  <c r="H141" i="1"/>
  <c r="J141" i="1"/>
  <c r="U141" i="1"/>
  <c r="V141" i="1"/>
  <c r="F142" i="1"/>
  <c r="L141" i="1"/>
  <c r="G142" i="1"/>
  <c r="H142" i="1"/>
  <c r="J142" i="1"/>
  <c r="U142" i="1"/>
  <c r="V142" i="1"/>
  <c r="F143" i="1"/>
  <c r="L142" i="1"/>
  <c r="G143" i="1"/>
  <c r="H143" i="1"/>
  <c r="J143" i="1"/>
  <c r="U143" i="1"/>
  <c r="V143" i="1"/>
  <c r="F144" i="1"/>
  <c r="L143" i="1"/>
  <c r="G144" i="1"/>
  <c r="H144" i="1"/>
  <c r="J144" i="1"/>
  <c r="U144" i="1"/>
  <c r="V144" i="1"/>
  <c r="F145" i="1"/>
  <c r="L144" i="1"/>
  <c r="G145" i="1"/>
  <c r="H145" i="1"/>
  <c r="J145" i="1"/>
  <c r="U145" i="1"/>
  <c r="V145" i="1"/>
  <c r="F146" i="1"/>
  <c r="L145" i="1"/>
  <c r="G146" i="1"/>
  <c r="H146" i="1"/>
  <c r="J146" i="1"/>
  <c r="U146" i="1"/>
  <c r="V146" i="1"/>
  <c r="F147" i="1"/>
  <c r="L146" i="1"/>
  <c r="G147" i="1"/>
  <c r="H147" i="1"/>
  <c r="J147" i="1"/>
  <c r="U147" i="1"/>
  <c r="V147" i="1"/>
  <c r="F148" i="1"/>
  <c r="L147" i="1"/>
  <c r="G148" i="1"/>
  <c r="H148" i="1"/>
  <c r="J148" i="1"/>
  <c r="U148" i="1"/>
  <c r="V148" i="1"/>
  <c r="F149" i="1"/>
  <c r="L148" i="1"/>
  <c r="G149" i="1"/>
  <c r="H149" i="1"/>
  <c r="J149" i="1"/>
  <c r="U149" i="1"/>
  <c r="V149" i="1"/>
  <c r="F150" i="1"/>
  <c r="L149" i="1"/>
  <c r="G150" i="1"/>
  <c r="H150" i="1"/>
  <c r="J150" i="1"/>
  <c r="U150" i="1"/>
  <c r="V150" i="1"/>
  <c r="F151" i="1"/>
  <c r="L150" i="1"/>
  <c r="G151" i="1"/>
  <c r="H151" i="1"/>
  <c r="J151" i="1"/>
  <c r="U151" i="1"/>
  <c r="V151" i="1"/>
  <c r="F152" i="1"/>
  <c r="L151" i="1"/>
  <c r="G152" i="1"/>
  <c r="H152" i="1"/>
  <c r="J152" i="1"/>
  <c r="U152" i="1"/>
  <c r="V152" i="1"/>
  <c r="F153" i="1"/>
  <c r="L152" i="1"/>
  <c r="G153" i="1"/>
  <c r="H153" i="1"/>
  <c r="J153" i="1"/>
  <c r="U153" i="1"/>
  <c r="V153" i="1"/>
  <c r="F154" i="1"/>
  <c r="L153" i="1"/>
  <c r="G154" i="1"/>
  <c r="H154" i="1"/>
  <c r="J154" i="1"/>
  <c r="U154" i="1"/>
  <c r="V154" i="1"/>
  <c r="F155" i="1"/>
  <c r="L154" i="1"/>
  <c r="G155" i="1"/>
  <c r="H155" i="1"/>
  <c r="J155" i="1"/>
  <c r="U155" i="1"/>
  <c r="V155" i="1"/>
  <c r="F156" i="1"/>
  <c r="L155" i="1"/>
  <c r="G156" i="1"/>
  <c r="H156" i="1"/>
  <c r="J156" i="1"/>
  <c r="U156" i="1"/>
  <c r="V156" i="1"/>
  <c r="F157" i="1"/>
  <c r="L156" i="1"/>
  <c r="G157" i="1"/>
  <c r="H157" i="1"/>
  <c r="J157" i="1"/>
  <c r="U157" i="1"/>
  <c r="V157" i="1"/>
  <c r="F158" i="1"/>
  <c r="L157" i="1"/>
  <c r="G158" i="1"/>
  <c r="H158" i="1"/>
  <c r="J158" i="1"/>
  <c r="U158" i="1"/>
  <c r="V158" i="1"/>
  <c r="F159" i="1"/>
  <c r="L158" i="1"/>
  <c r="G159" i="1"/>
  <c r="H159" i="1"/>
  <c r="J159" i="1"/>
  <c r="U159" i="1"/>
  <c r="V159" i="1"/>
  <c r="F160" i="1"/>
  <c r="L159" i="1"/>
  <c r="G160" i="1"/>
  <c r="H160" i="1"/>
  <c r="J160" i="1"/>
  <c r="U160" i="1"/>
  <c r="V160" i="1"/>
  <c r="F161" i="1"/>
  <c r="L160" i="1"/>
  <c r="G161" i="1"/>
  <c r="H161" i="1"/>
  <c r="J161" i="1"/>
  <c r="U161" i="1"/>
  <c r="V161" i="1"/>
  <c r="F162" i="1"/>
  <c r="L161" i="1"/>
  <c r="G162" i="1"/>
  <c r="H162" i="1"/>
  <c r="J162" i="1"/>
  <c r="U162" i="1"/>
  <c r="V162" i="1"/>
  <c r="F163" i="1"/>
  <c r="L162" i="1"/>
  <c r="G163" i="1"/>
  <c r="H163" i="1"/>
  <c r="J163" i="1"/>
  <c r="U163" i="1"/>
  <c r="V163" i="1"/>
  <c r="F164" i="1"/>
  <c r="L163" i="1"/>
  <c r="G164" i="1"/>
  <c r="H164" i="1"/>
  <c r="J164" i="1"/>
  <c r="U164" i="1"/>
  <c r="V164" i="1"/>
  <c r="F165" i="1"/>
  <c r="L164" i="1"/>
  <c r="G165" i="1"/>
  <c r="H165" i="1"/>
  <c r="J165" i="1"/>
  <c r="U165" i="1"/>
  <c r="V165" i="1"/>
  <c r="F166" i="1"/>
  <c r="L165" i="1"/>
  <c r="G166" i="1"/>
  <c r="H166" i="1"/>
  <c r="J166" i="1"/>
  <c r="U166" i="1"/>
  <c r="V166" i="1"/>
  <c r="F167" i="1"/>
  <c r="L166" i="1"/>
  <c r="G167" i="1"/>
  <c r="H167" i="1"/>
  <c r="J167" i="1"/>
  <c r="U167" i="1"/>
  <c r="V167" i="1"/>
  <c r="F168" i="1"/>
  <c r="L167" i="1"/>
  <c r="G168" i="1"/>
  <c r="H168" i="1"/>
  <c r="J168" i="1"/>
  <c r="U168" i="1"/>
  <c r="V168" i="1"/>
  <c r="F169" i="1"/>
  <c r="L168" i="1"/>
  <c r="G169" i="1"/>
  <c r="H169" i="1"/>
  <c r="J169" i="1"/>
  <c r="U169" i="1"/>
  <c r="V169" i="1"/>
  <c r="F170" i="1"/>
  <c r="L169" i="1"/>
  <c r="G170" i="1"/>
  <c r="H170" i="1"/>
  <c r="J170" i="1"/>
  <c r="U170" i="1"/>
  <c r="V170" i="1"/>
  <c r="F171" i="1"/>
  <c r="L170" i="1"/>
  <c r="G171" i="1"/>
  <c r="H171" i="1"/>
  <c r="J171" i="1"/>
  <c r="U171" i="1"/>
  <c r="V171" i="1"/>
  <c r="F172" i="1"/>
  <c r="L171" i="1"/>
  <c r="G172" i="1"/>
  <c r="H172" i="1"/>
  <c r="J172" i="1"/>
  <c r="U172" i="1"/>
  <c r="V172" i="1"/>
  <c r="F173" i="1"/>
  <c r="L172" i="1"/>
  <c r="G173" i="1"/>
  <c r="H173" i="1"/>
  <c r="J173" i="1"/>
  <c r="U173" i="1"/>
  <c r="V173" i="1"/>
  <c r="F174" i="1"/>
  <c r="L173" i="1"/>
  <c r="G174" i="1"/>
  <c r="H174" i="1"/>
  <c r="J174" i="1"/>
  <c r="U174" i="1"/>
  <c r="V174" i="1"/>
  <c r="F175" i="1"/>
  <c r="L174" i="1"/>
  <c r="G175" i="1"/>
  <c r="H175" i="1"/>
  <c r="J175" i="1"/>
  <c r="U175" i="1"/>
  <c r="V175" i="1"/>
  <c r="F176" i="1"/>
  <c r="L175" i="1"/>
  <c r="G176" i="1"/>
  <c r="H176" i="1"/>
  <c r="J176" i="1"/>
  <c r="U176" i="1"/>
  <c r="V176" i="1"/>
  <c r="F177" i="1"/>
  <c r="L176" i="1"/>
  <c r="G177" i="1"/>
  <c r="H177" i="1"/>
  <c r="J177" i="1"/>
  <c r="U177" i="1"/>
  <c r="V177" i="1"/>
  <c r="F178" i="1"/>
  <c r="L177" i="1"/>
  <c r="G178" i="1"/>
  <c r="H178" i="1"/>
  <c r="J178" i="1"/>
  <c r="U178" i="1"/>
  <c r="V178" i="1"/>
  <c r="F179" i="1"/>
  <c r="L178" i="1"/>
  <c r="G179" i="1"/>
  <c r="H179" i="1"/>
  <c r="J179" i="1"/>
  <c r="U179" i="1"/>
  <c r="V179" i="1"/>
  <c r="F180" i="1"/>
  <c r="L179" i="1"/>
  <c r="G180" i="1"/>
  <c r="H180" i="1"/>
  <c r="J180" i="1"/>
  <c r="U180" i="1"/>
  <c r="V180" i="1"/>
  <c r="F181" i="1"/>
  <c r="L180" i="1"/>
  <c r="G181" i="1"/>
  <c r="H181" i="1"/>
  <c r="J181" i="1"/>
  <c r="U181" i="1"/>
  <c r="V181" i="1"/>
  <c r="F182" i="1"/>
  <c r="L181" i="1"/>
  <c r="G182" i="1"/>
  <c r="H182" i="1"/>
  <c r="J182" i="1"/>
  <c r="U182" i="1"/>
  <c r="V182" i="1"/>
  <c r="F183" i="1"/>
  <c r="L182" i="1"/>
  <c r="G183" i="1"/>
  <c r="H183" i="1"/>
  <c r="J183" i="1"/>
  <c r="U183" i="1"/>
  <c r="V183" i="1"/>
  <c r="F184" i="1"/>
  <c r="L183" i="1"/>
  <c r="G184" i="1"/>
  <c r="H184" i="1"/>
  <c r="J184" i="1"/>
  <c r="U184" i="1"/>
  <c r="V184" i="1"/>
  <c r="F185" i="1"/>
  <c r="L184" i="1"/>
  <c r="G185" i="1"/>
  <c r="H185" i="1"/>
  <c r="J185" i="1"/>
  <c r="U185" i="1"/>
  <c r="V185" i="1"/>
  <c r="F186" i="1"/>
  <c r="L185" i="1"/>
  <c r="G186" i="1"/>
  <c r="H186" i="1"/>
  <c r="J186" i="1"/>
  <c r="U186" i="1"/>
  <c r="V186" i="1"/>
  <c r="F187" i="1"/>
  <c r="L186" i="1"/>
  <c r="G187" i="1"/>
  <c r="H187" i="1"/>
  <c r="J187" i="1"/>
  <c r="U187" i="1"/>
  <c r="V187" i="1"/>
  <c r="F188" i="1"/>
  <c r="L187" i="1"/>
  <c r="G188" i="1"/>
  <c r="H188" i="1"/>
  <c r="J188" i="1"/>
  <c r="U188" i="1"/>
  <c r="V188" i="1"/>
  <c r="F189" i="1"/>
  <c r="L188" i="1"/>
  <c r="G189" i="1"/>
  <c r="H189" i="1"/>
  <c r="J189" i="1"/>
  <c r="U189" i="1"/>
  <c r="V189" i="1"/>
  <c r="F190" i="1"/>
  <c r="L189" i="1"/>
  <c r="G190" i="1"/>
  <c r="H190" i="1"/>
  <c r="J190" i="1"/>
  <c r="U190" i="1"/>
  <c r="V190" i="1"/>
  <c r="F191" i="1"/>
  <c r="L190" i="1"/>
  <c r="G191" i="1"/>
  <c r="H191" i="1"/>
  <c r="J191" i="1"/>
  <c r="U191" i="1"/>
  <c r="V191" i="1"/>
  <c r="F192" i="1"/>
  <c r="L191" i="1"/>
  <c r="G192" i="1"/>
  <c r="H192" i="1"/>
  <c r="J192" i="1"/>
  <c r="U192" i="1"/>
  <c r="V192" i="1"/>
  <c r="F193" i="1"/>
  <c r="L192" i="1"/>
  <c r="G193" i="1"/>
  <c r="H193" i="1"/>
  <c r="J193" i="1"/>
  <c r="U193" i="1"/>
  <c r="V193" i="1"/>
  <c r="F194" i="1"/>
  <c r="L193" i="1"/>
  <c r="G194" i="1"/>
  <c r="H194" i="1"/>
  <c r="J194" i="1"/>
  <c r="U194" i="1"/>
  <c r="V194" i="1"/>
  <c r="F195" i="1"/>
  <c r="L194" i="1"/>
  <c r="G195" i="1"/>
  <c r="H195" i="1"/>
  <c r="J195" i="1"/>
  <c r="U195" i="1"/>
  <c r="V195" i="1"/>
  <c r="F196" i="1"/>
  <c r="L195" i="1"/>
  <c r="G196" i="1"/>
  <c r="H196" i="1"/>
  <c r="J196" i="1"/>
  <c r="U196" i="1"/>
  <c r="V196" i="1"/>
  <c r="F197" i="1"/>
  <c r="L196" i="1"/>
  <c r="G197" i="1"/>
  <c r="H197" i="1"/>
  <c r="J197" i="1"/>
  <c r="U197" i="1"/>
  <c r="V197" i="1"/>
  <c r="F198" i="1"/>
  <c r="L197" i="1"/>
  <c r="G198" i="1"/>
  <c r="H198" i="1"/>
  <c r="J198" i="1"/>
  <c r="U198" i="1"/>
  <c r="V198" i="1"/>
  <c r="F199" i="1"/>
  <c r="L198" i="1"/>
  <c r="G199" i="1"/>
  <c r="H199" i="1"/>
  <c r="J199" i="1"/>
  <c r="U199" i="1"/>
  <c r="V199" i="1"/>
  <c r="F200" i="1"/>
  <c r="L199" i="1"/>
  <c r="G200" i="1"/>
  <c r="H200" i="1"/>
  <c r="J200" i="1"/>
  <c r="U200" i="1"/>
  <c r="V200" i="1"/>
  <c r="F201" i="1"/>
  <c r="L200" i="1"/>
  <c r="G201" i="1"/>
  <c r="H201" i="1"/>
  <c r="J201" i="1"/>
  <c r="U201" i="1"/>
  <c r="V201" i="1"/>
  <c r="F202" i="1"/>
  <c r="L201" i="1"/>
  <c r="G202" i="1"/>
  <c r="H202" i="1"/>
  <c r="J202" i="1"/>
  <c r="U202" i="1"/>
  <c r="V202" i="1"/>
  <c r="F203" i="1"/>
  <c r="L202" i="1"/>
  <c r="G203" i="1"/>
  <c r="H203" i="1"/>
  <c r="J203" i="1"/>
  <c r="U203" i="1"/>
  <c r="V203" i="1"/>
  <c r="F204" i="1"/>
  <c r="L203" i="1"/>
  <c r="G204" i="1"/>
  <c r="H204" i="1"/>
  <c r="J204" i="1"/>
  <c r="U204" i="1"/>
  <c r="V204" i="1"/>
  <c r="F205" i="1"/>
  <c r="L204" i="1"/>
  <c r="G205" i="1"/>
  <c r="H205" i="1"/>
  <c r="J205" i="1"/>
  <c r="U205" i="1"/>
  <c r="V205" i="1"/>
  <c r="F206" i="1"/>
  <c r="L205" i="1"/>
  <c r="G206" i="1"/>
  <c r="H206" i="1"/>
  <c r="J206" i="1"/>
  <c r="U206" i="1"/>
  <c r="V206" i="1"/>
  <c r="F207" i="1"/>
  <c r="L206" i="1"/>
  <c r="G207" i="1"/>
  <c r="H207" i="1"/>
  <c r="J207" i="1"/>
  <c r="U207" i="1"/>
  <c r="V207" i="1"/>
  <c r="F208" i="1"/>
  <c r="L207" i="1"/>
  <c r="G208" i="1"/>
  <c r="H208" i="1"/>
  <c r="J208" i="1"/>
  <c r="U208" i="1"/>
  <c r="V208" i="1"/>
  <c r="F209" i="1"/>
  <c r="L208" i="1"/>
  <c r="G209" i="1"/>
  <c r="H209" i="1"/>
  <c r="J209" i="1"/>
  <c r="U209" i="1"/>
  <c r="V209" i="1"/>
  <c r="F210" i="1"/>
  <c r="L209" i="1"/>
  <c r="G210" i="1"/>
  <c r="H210" i="1"/>
  <c r="J210" i="1"/>
  <c r="U210" i="1"/>
  <c r="V210" i="1"/>
  <c r="F211" i="1"/>
  <c r="L210" i="1"/>
  <c r="G211" i="1"/>
  <c r="H211" i="1"/>
  <c r="J211" i="1"/>
  <c r="U211" i="1"/>
  <c r="V211" i="1"/>
  <c r="F212" i="1"/>
  <c r="L211" i="1"/>
  <c r="G212" i="1"/>
  <c r="H212" i="1"/>
  <c r="J212" i="1"/>
  <c r="U212" i="1"/>
  <c r="V212" i="1"/>
  <c r="F213" i="1"/>
  <c r="L212" i="1"/>
  <c r="G213" i="1"/>
  <c r="H213" i="1"/>
  <c r="J213" i="1"/>
  <c r="U213" i="1"/>
  <c r="V213" i="1"/>
  <c r="F214" i="1"/>
  <c r="L213" i="1"/>
  <c r="G214" i="1"/>
  <c r="H214" i="1"/>
  <c r="J214" i="1"/>
  <c r="U214" i="1"/>
  <c r="V214" i="1"/>
  <c r="F215" i="1"/>
  <c r="L214" i="1"/>
  <c r="G215" i="1"/>
  <c r="H215" i="1"/>
  <c r="J215" i="1"/>
  <c r="U215" i="1"/>
  <c r="V215" i="1"/>
  <c r="F216" i="1"/>
  <c r="L215" i="1"/>
  <c r="G216" i="1"/>
  <c r="H216" i="1"/>
  <c r="J216" i="1"/>
  <c r="U216" i="1"/>
  <c r="V216" i="1"/>
  <c r="F217" i="1"/>
  <c r="L216" i="1"/>
  <c r="G217" i="1"/>
  <c r="H217" i="1"/>
  <c r="J217" i="1"/>
  <c r="U217" i="1"/>
  <c r="V217" i="1"/>
  <c r="F218" i="1"/>
  <c r="L217" i="1"/>
  <c r="G218" i="1"/>
  <c r="H218" i="1"/>
  <c r="J218" i="1"/>
  <c r="U218" i="1"/>
  <c r="V218" i="1"/>
  <c r="F219" i="1"/>
  <c r="L218" i="1"/>
  <c r="G219" i="1"/>
  <c r="H219" i="1"/>
  <c r="J219" i="1"/>
  <c r="U219" i="1"/>
  <c r="V219" i="1"/>
  <c r="F220" i="1"/>
  <c r="L219" i="1"/>
  <c r="G220" i="1"/>
  <c r="H220" i="1"/>
  <c r="J220" i="1"/>
  <c r="U220" i="1"/>
  <c r="V220" i="1"/>
  <c r="F221" i="1"/>
  <c r="L220" i="1"/>
  <c r="G221" i="1"/>
  <c r="H221" i="1"/>
  <c r="J221" i="1"/>
  <c r="U221" i="1"/>
  <c r="V221" i="1"/>
  <c r="F222" i="1"/>
  <c r="L221" i="1"/>
  <c r="G222" i="1"/>
  <c r="H222" i="1"/>
  <c r="J222" i="1"/>
  <c r="U222" i="1"/>
  <c r="V222" i="1"/>
  <c r="F223" i="1"/>
  <c r="L222" i="1"/>
  <c r="G223" i="1"/>
  <c r="H223" i="1"/>
  <c r="J223" i="1"/>
  <c r="U223" i="1"/>
  <c r="V223" i="1"/>
  <c r="F224" i="1"/>
  <c r="L223" i="1"/>
  <c r="G224" i="1"/>
  <c r="H224" i="1"/>
  <c r="J224" i="1"/>
  <c r="U224" i="1"/>
  <c r="V224" i="1"/>
  <c r="F225" i="1"/>
  <c r="L224" i="1"/>
  <c r="G225" i="1"/>
  <c r="H225" i="1"/>
  <c r="J225" i="1"/>
  <c r="U225" i="1"/>
  <c r="V225" i="1"/>
  <c r="F226" i="1"/>
  <c r="L225" i="1"/>
  <c r="G226" i="1"/>
  <c r="H226" i="1"/>
  <c r="J226" i="1"/>
  <c r="U226" i="1"/>
  <c r="V226" i="1"/>
  <c r="F227" i="1"/>
  <c r="L226" i="1"/>
  <c r="G227" i="1"/>
  <c r="H227" i="1"/>
  <c r="J227" i="1"/>
  <c r="U227" i="1"/>
  <c r="V227" i="1"/>
  <c r="F228" i="1"/>
  <c r="L227" i="1"/>
  <c r="G228" i="1"/>
  <c r="H228" i="1"/>
  <c r="J228" i="1"/>
  <c r="U228" i="1"/>
  <c r="V228" i="1"/>
  <c r="F229" i="1"/>
  <c r="L228" i="1"/>
  <c r="G229" i="1"/>
  <c r="H229" i="1"/>
  <c r="J229" i="1"/>
  <c r="U229" i="1"/>
  <c r="V229" i="1"/>
  <c r="F230" i="1"/>
  <c r="L229" i="1"/>
  <c r="G230" i="1"/>
  <c r="H230" i="1"/>
  <c r="J230" i="1"/>
  <c r="U230" i="1"/>
  <c r="V230" i="1"/>
  <c r="F231" i="1"/>
  <c r="L230" i="1"/>
  <c r="G231" i="1"/>
  <c r="H231" i="1"/>
  <c r="J231" i="1"/>
  <c r="U231" i="1"/>
  <c r="V231" i="1"/>
  <c r="F232" i="1"/>
  <c r="L231" i="1"/>
  <c r="G232" i="1"/>
  <c r="H232" i="1"/>
  <c r="J232" i="1"/>
  <c r="U232" i="1"/>
  <c r="V232" i="1"/>
  <c r="F233" i="1"/>
  <c r="L232" i="1"/>
  <c r="G233" i="1"/>
  <c r="H233" i="1"/>
  <c r="J233" i="1"/>
  <c r="U233" i="1"/>
  <c r="V233" i="1"/>
  <c r="F234" i="1"/>
  <c r="L233" i="1"/>
  <c r="G234" i="1"/>
  <c r="H234" i="1"/>
  <c r="J234" i="1"/>
  <c r="U234" i="1"/>
  <c r="V234" i="1"/>
  <c r="F235" i="1"/>
  <c r="L234" i="1"/>
  <c r="G235" i="1"/>
  <c r="H235" i="1"/>
  <c r="J235" i="1"/>
  <c r="U235" i="1"/>
  <c r="V235" i="1"/>
  <c r="F236" i="1"/>
  <c r="L235" i="1"/>
  <c r="G236" i="1"/>
  <c r="H236" i="1"/>
  <c r="J236" i="1"/>
  <c r="U236" i="1"/>
  <c r="V236" i="1"/>
  <c r="F237" i="1"/>
  <c r="L236" i="1"/>
  <c r="G237" i="1"/>
  <c r="H237" i="1"/>
  <c r="J237" i="1"/>
  <c r="U237" i="1"/>
  <c r="V237" i="1"/>
  <c r="F238" i="1"/>
  <c r="L237" i="1"/>
  <c r="G238" i="1"/>
  <c r="H238" i="1"/>
  <c r="J238" i="1"/>
  <c r="U238" i="1"/>
  <c r="V238" i="1"/>
  <c r="F239" i="1"/>
  <c r="L238" i="1"/>
  <c r="G239" i="1"/>
  <c r="H239" i="1"/>
  <c r="J239" i="1"/>
  <c r="U239" i="1"/>
  <c r="V239" i="1"/>
  <c r="F240" i="1"/>
  <c r="L239" i="1"/>
  <c r="G240" i="1"/>
  <c r="H240" i="1"/>
  <c r="J240" i="1"/>
  <c r="U240" i="1"/>
  <c r="V240" i="1"/>
  <c r="F241" i="1"/>
  <c r="L240" i="1"/>
  <c r="G241" i="1"/>
  <c r="H241" i="1"/>
  <c r="J241" i="1"/>
  <c r="U241" i="1"/>
  <c r="V241" i="1"/>
  <c r="F242" i="1"/>
  <c r="L241" i="1"/>
  <c r="G242" i="1"/>
  <c r="H242" i="1"/>
  <c r="J242" i="1"/>
  <c r="U242" i="1"/>
  <c r="V242" i="1"/>
  <c r="F243" i="1"/>
  <c r="L242" i="1"/>
  <c r="G243" i="1"/>
  <c r="H243" i="1"/>
  <c r="J243" i="1"/>
  <c r="U243" i="1"/>
  <c r="V243" i="1"/>
  <c r="F244" i="1"/>
  <c r="L243" i="1"/>
  <c r="G244" i="1"/>
  <c r="H244" i="1"/>
  <c r="J244" i="1"/>
  <c r="U244" i="1"/>
  <c r="V244" i="1"/>
  <c r="F245" i="1"/>
  <c r="L244" i="1"/>
  <c r="G245" i="1"/>
  <c r="H245" i="1"/>
  <c r="J245" i="1"/>
  <c r="U245" i="1"/>
  <c r="V245" i="1"/>
  <c r="F246" i="1"/>
  <c r="L245" i="1"/>
  <c r="G246" i="1"/>
  <c r="H246" i="1"/>
  <c r="J246" i="1"/>
  <c r="U246" i="1"/>
  <c r="V246" i="1"/>
  <c r="F247" i="1"/>
  <c r="L246" i="1"/>
  <c r="G247" i="1"/>
  <c r="H247" i="1"/>
  <c r="J247" i="1"/>
  <c r="U247" i="1"/>
  <c r="V247" i="1"/>
  <c r="F248" i="1"/>
  <c r="L247" i="1"/>
  <c r="G248" i="1"/>
  <c r="H248" i="1"/>
  <c r="J248" i="1"/>
  <c r="U248" i="1"/>
  <c r="V248" i="1"/>
  <c r="F249" i="1"/>
  <c r="L248" i="1"/>
  <c r="G249" i="1"/>
  <c r="H249" i="1"/>
  <c r="J249" i="1"/>
  <c r="U249" i="1"/>
  <c r="V249" i="1"/>
  <c r="F250" i="1"/>
  <c r="L249" i="1"/>
  <c r="G250" i="1"/>
  <c r="H250" i="1"/>
  <c r="J250" i="1"/>
  <c r="U250" i="1"/>
  <c r="V250" i="1"/>
  <c r="F251" i="1"/>
  <c r="L250" i="1"/>
  <c r="G251" i="1"/>
  <c r="H251" i="1"/>
  <c r="J251" i="1"/>
  <c r="U251" i="1"/>
  <c r="V251" i="1"/>
  <c r="F252" i="1"/>
  <c r="L251" i="1"/>
  <c r="G252" i="1"/>
  <c r="H252" i="1"/>
  <c r="J252" i="1"/>
  <c r="U252" i="1"/>
  <c r="V252" i="1"/>
  <c r="F253" i="1"/>
  <c r="L252" i="1"/>
  <c r="G253" i="1"/>
  <c r="H253" i="1"/>
  <c r="J253" i="1"/>
  <c r="U253" i="1"/>
  <c r="V253" i="1"/>
  <c r="F254" i="1"/>
  <c r="L253" i="1"/>
  <c r="G254" i="1"/>
  <c r="H254" i="1"/>
  <c r="J254" i="1"/>
  <c r="U254" i="1"/>
  <c r="V254" i="1"/>
  <c r="F255" i="1"/>
  <c r="L254" i="1"/>
  <c r="G255" i="1"/>
  <c r="H255" i="1"/>
  <c r="J255" i="1"/>
  <c r="U255" i="1"/>
  <c r="V255" i="1"/>
  <c r="F256" i="1"/>
  <c r="L255" i="1"/>
  <c r="G256" i="1"/>
  <c r="H256" i="1"/>
  <c r="J256" i="1"/>
  <c r="U256" i="1"/>
  <c r="V256" i="1"/>
  <c r="F257" i="1"/>
  <c r="L256" i="1"/>
  <c r="G257" i="1"/>
  <c r="H257" i="1"/>
  <c r="J257" i="1"/>
  <c r="U257" i="1"/>
  <c r="V257" i="1"/>
  <c r="F258" i="1"/>
  <c r="L257" i="1"/>
  <c r="G258" i="1"/>
  <c r="H258" i="1"/>
  <c r="J258" i="1"/>
  <c r="U258" i="1"/>
  <c r="V258" i="1"/>
  <c r="F259" i="1"/>
  <c r="L258" i="1"/>
  <c r="G259" i="1"/>
  <c r="H259" i="1"/>
  <c r="J259" i="1"/>
  <c r="U259" i="1"/>
  <c r="V259" i="1"/>
  <c r="F260" i="1"/>
  <c r="L259" i="1"/>
  <c r="G260" i="1"/>
  <c r="H260" i="1"/>
  <c r="J260" i="1"/>
  <c r="U260" i="1"/>
  <c r="V260" i="1"/>
  <c r="F261" i="1"/>
  <c r="L260" i="1"/>
  <c r="G261" i="1"/>
  <c r="H261" i="1"/>
  <c r="J261" i="1"/>
  <c r="U261" i="1"/>
  <c r="V261" i="1"/>
  <c r="F262" i="1"/>
  <c r="L261" i="1"/>
  <c r="G262" i="1"/>
  <c r="H262" i="1"/>
  <c r="J262" i="1"/>
  <c r="U262" i="1"/>
  <c r="V262" i="1"/>
  <c r="F263" i="1"/>
  <c r="L262" i="1"/>
  <c r="G263" i="1"/>
  <c r="H263" i="1"/>
  <c r="J263" i="1"/>
  <c r="U263" i="1"/>
  <c r="V263" i="1"/>
  <c r="F264" i="1"/>
  <c r="L263" i="1"/>
  <c r="G264" i="1"/>
  <c r="H264" i="1"/>
  <c r="J264" i="1"/>
  <c r="U264" i="1"/>
  <c r="V264" i="1"/>
  <c r="F265" i="1"/>
  <c r="L264" i="1"/>
  <c r="G265" i="1"/>
  <c r="H265" i="1"/>
  <c r="J265" i="1"/>
  <c r="U265" i="1"/>
  <c r="V265" i="1"/>
  <c r="F266" i="1"/>
  <c r="L265" i="1"/>
  <c r="G266" i="1"/>
  <c r="H266" i="1"/>
  <c r="J266" i="1"/>
  <c r="U266" i="1"/>
  <c r="V266" i="1"/>
  <c r="F267" i="1"/>
  <c r="L266" i="1"/>
  <c r="G267" i="1"/>
  <c r="H267" i="1"/>
  <c r="J267" i="1"/>
  <c r="U267" i="1"/>
  <c r="V267" i="1"/>
  <c r="F268" i="1"/>
  <c r="L267" i="1"/>
  <c r="G268" i="1"/>
  <c r="H268" i="1"/>
  <c r="J268" i="1"/>
  <c r="U268" i="1"/>
  <c r="V268" i="1"/>
  <c r="F269" i="1"/>
  <c r="L268" i="1"/>
  <c r="G269" i="1"/>
  <c r="H269" i="1"/>
  <c r="J269" i="1"/>
  <c r="U269" i="1"/>
  <c r="V269" i="1"/>
  <c r="F270" i="1"/>
  <c r="L269" i="1"/>
  <c r="G270" i="1"/>
  <c r="H270" i="1"/>
  <c r="J270" i="1"/>
  <c r="U270" i="1"/>
  <c r="V270" i="1"/>
  <c r="F271" i="1"/>
  <c r="L270" i="1"/>
  <c r="G271" i="1"/>
  <c r="H271" i="1"/>
  <c r="J271" i="1"/>
  <c r="U271" i="1"/>
  <c r="V271" i="1"/>
  <c r="F272" i="1"/>
  <c r="L271" i="1"/>
  <c r="G272" i="1"/>
  <c r="H272" i="1"/>
  <c r="J272" i="1"/>
  <c r="U272" i="1"/>
  <c r="V272" i="1"/>
  <c r="F273" i="1"/>
  <c r="L272" i="1"/>
  <c r="G273" i="1"/>
  <c r="H273" i="1"/>
  <c r="J273" i="1"/>
  <c r="U273" i="1"/>
  <c r="V273" i="1"/>
  <c r="F274" i="1"/>
  <c r="L273" i="1"/>
  <c r="G274" i="1"/>
  <c r="H274" i="1"/>
  <c r="J274" i="1"/>
  <c r="U274" i="1"/>
  <c r="V274" i="1"/>
  <c r="F275" i="1"/>
  <c r="L274" i="1"/>
  <c r="G275" i="1"/>
  <c r="H275" i="1"/>
  <c r="J275" i="1"/>
  <c r="U275" i="1"/>
  <c r="V275" i="1"/>
  <c r="F276" i="1"/>
  <c r="L275" i="1"/>
  <c r="G276" i="1"/>
  <c r="H276" i="1"/>
  <c r="J276" i="1"/>
  <c r="U276" i="1"/>
  <c r="V276" i="1"/>
  <c r="F277" i="1"/>
  <c r="L276" i="1"/>
  <c r="G277" i="1"/>
  <c r="H277" i="1"/>
  <c r="J277" i="1"/>
  <c r="U277" i="1"/>
  <c r="V277" i="1"/>
  <c r="F278" i="1"/>
  <c r="L277" i="1"/>
  <c r="G278" i="1"/>
  <c r="H278" i="1"/>
  <c r="J278" i="1"/>
  <c r="U278" i="1"/>
  <c r="V278" i="1"/>
  <c r="F279" i="1"/>
  <c r="L278" i="1"/>
  <c r="G279" i="1"/>
  <c r="H279" i="1"/>
  <c r="J279" i="1"/>
  <c r="U279" i="1"/>
  <c r="V279" i="1"/>
  <c r="F280" i="1"/>
  <c r="L279" i="1"/>
  <c r="G280" i="1"/>
  <c r="H280" i="1"/>
  <c r="J280" i="1"/>
  <c r="U280" i="1"/>
  <c r="V280" i="1"/>
  <c r="F281" i="1"/>
  <c r="L280" i="1"/>
  <c r="G281" i="1"/>
  <c r="H281" i="1"/>
  <c r="J281" i="1"/>
  <c r="U281" i="1"/>
  <c r="V281" i="1"/>
  <c r="F282" i="1"/>
  <c r="L281" i="1"/>
  <c r="G282" i="1"/>
  <c r="H282" i="1"/>
  <c r="J282" i="1"/>
  <c r="U282" i="1"/>
  <c r="V282" i="1"/>
  <c r="F283" i="1"/>
  <c r="L282" i="1"/>
  <c r="G283" i="1"/>
  <c r="H283" i="1"/>
  <c r="J283" i="1"/>
  <c r="U283" i="1"/>
  <c r="V283" i="1"/>
  <c r="F284" i="1"/>
  <c r="L283" i="1"/>
  <c r="G284" i="1"/>
  <c r="H284" i="1"/>
  <c r="J284" i="1"/>
  <c r="U284" i="1"/>
  <c r="V284" i="1"/>
  <c r="F285" i="1"/>
  <c r="L284" i="1"/>
  <c r="G285" i="1"/>
  <c r="H285" i="1"/>
  <c r="J285" i="1"/>
  <c r="U285" i="1"/>
  <c r="V285" i="1"/>
  <c r="F286" i="1"/>
  <c r="L285" i="1"/>
  <c r="G286" i="1"/>
  <c r="H286" i="1"/>
  <c r="J286" i="1"/>
  <c r="U286" i="1"/>
  <c r="V286" i="1"/>
  <c r="F287" i="1"/>
  <c r="L286" i="1"/>
  <c r="G287" i="1"/>
  <c r="H287" i="1"/>
  <c r="J287" i="1"/>
  <c r="U287" i="1"/>
  <c r="V287" i="1"/>
  <c r="F288" i="1"/>
  <c r="L287" i="1"/>
  <c r="G288" i="1"/>
  <c r="H288" i="1"/>
  <c r="J288" i="1"/>
  <c r="U288" i="1"/>
  <c r="V288" i="1"/>
  <c r="F289" i="1"/>
  <c r="L288" i="1"/>
  <c r="G289" i="1"/>
  <c r="H289" i="1"/>
  <c r="J289" i="1"/>
  <c r="U289" i="1"/>
  <c r="V289" i="1"/>
  <c r="F290" i="1"/>
  <c r="L289" i="1"/>
  <c r="G290" i="1"/>
  <c r="H290" i="1"/>
  <c r="J290" i="1"/>
  <c r="U290" i="1"/>
  <c r="V290" i="1"/>
  <c r="F291" i="1"/>
  <c r="L290" i="1"/>
  <c r="G291" i="1"/>
  <c r="H291" i="1"/>
  <c r="J291" i="1"/>
  <c r="U291" i="1"/>
  <c r="V291" i="1"/>
  <c r="F292" i="1"/>
  <c r="L291" i="1"/>
  <c r="G292" i="1"/>
  <c r="H292" i="1"/>
  <c r="J292" i="1"/>
  <c r="U292" i="1"/>
  <c r="V292" i="1"/>
  <c r="F293" i="1"/>
  <c r="L292" i="1"/>
  <c r="G293" i="1"/>
  <c r="H293" i="1"/>
  <c r="J293" i="1"/>
  <c r="U293" i="1"/>
  <c r="V293" i="1"/>
  <c r="F294" i="1"/>
  <c r="L293" i="1"/>
  <c r="G294" i="1"/>
  <c r="H294" i="1"/>
  <c r="J294" i="1"/>
  <c r="U294" i="1"/>
  <c r="V294" i="1"/>
  <c r="F295" i="1"/>
  <c r="L294" i="1"/>
  <c r="G295" i="1"/>
  <c r="H295" i="1"/>
  <c r="J295" i="1"/>
  <c r="U295" i="1"/>
  <c r="V295" i="1"/>
  <c r="F296" i="1"/>
  <c r="L295" i="1"/>
  <c r="G296" i="1"/>
  <c r="H296" i="1"/>
  <c r="J296" i="1"/>
  <c r="U296" i="1"/>
  <c r="V296" i="1"/>
  <c r="F297" i="1"/>
  <c r="L296" i="1"/>
  <c r="G297" i="1"/>
  <c r="H297" i="1"/>
  <c r="J297" i="1"/>
  <c r="U297" i="1"/>
  <c r="V297" i="1"/>
  <c r="F298" i="1"/>
  <c r="L297" i="1"/>
  <c r="G298" i="1"/>
  <c r="H298" i="1"/>
  <c r="J298" i="1"/>
  <c r="U298" i="1"/>
  <c r="V298" i="1"/>
  <c r="F299" i="1"/>
  <c r="L298" i="1"/>
  <c r="G299" i="1"/>
  <c r="H299" i="1"/>
  <c r="J299" i="1"/>
  <c r="U299" i="1"/>
  <c r="V299" i="1"/>
  <c r="F300" i="1"/>
  <c r="L299" i="1"/>
  <c r="G300" i="1"/>
  <c r="H300" i="1"/>
  <c r="J300" i="1"/>
  <c r="U300" i="1"/>
  <c r="V300" i="1"/>
  <c r="F301" i="1"/>
  <c r="L300" i="1"/>
  <c r="G301" i="1"/>
  <c r="H301" i="1"/>
  <c r="J301" i="1"/>
  <c r="U301" i="1"/>
  <c r="V301" i="1"/>
  <c r="F302" i="1"/>
  <c r="L301" i="1"/>
  <c r="G302" i="1"/>
  <c r="H302" i="1"/>
  <c r="J302" i="1"/>
  <c r="U302" i="1"/>
  <c r="V302" i="1"/>
  <c r="F303" i="1"/>
  <c r="L302" i="1"/>
  <c r="G303" i="1"/>
  <c r="H303" i="1"/>
  <c r="J303" i="1"/>
  <c r="U303" i="1"/>
  <c r="V303" i="1"/>
  <c r="F304" i="1"/>
  <c r="L303" i="1"/>
  <c r="G304" i="1"/>
  <c r="H304" i="1"/>
  <c r="J304" i="1"/>
  <c r="U304" i="1"/>
  <c r="V304" i="1"/>
  <c r="F305" i="1"/>
  <c r="L304" i="1"/>
  <c r="G305" i="1"/>
  <c r="H305" i="1"/>
  <c r="J305" i="1"/>
  <c r="U305" i="1"/>
  <c r="V305" i="1"/>
  <c r="F306" i="1"/>
  <c r="L305" i="1"/>
  <c r="G306" i="1"/>
  <c r="H306" i="1"/>
  <c r="J306" i="1"/>
  <c r="U306" i="1"/>
  <c r="V306" i="1"/>
  <c r="F307" i="1"/>
  <c r="L306" i="1"/>
  <c r="G307" i="1"/>
  <c r="H307" i="1"/>
  <c r="J307" i="1"/>
  <c r="U307" i="1"/>
  <c r="V307" i="1"/>
  <c r="F308" i="1"/>
  <c r="L307" i="1"/>
  <c r="G308" i="1"/>
  <c r="H308" i="1"/>
  <c r="J308" i="1"/>
  <c r="U308" i="1"/>
  <c r="V308" i="1"/>
  <c r="F309" i="1"/>
  <c r="L308" i="1"/>
  <c r="G309" i="1"/>
  <c r="H309" i="1"/>
  <c r="J309" i="1"/>
  <c r="U309" i="1"/>
  <c r="V309" i="1"/>
  <c r="F310" i="1"/>
  <c r="L309" i="1"/>
  <c r="G310" i="1"/>
  <c r="H310" i="1"/>
  <c r="J310" i="1"/>
  <c r="U310" i="1"/>
  <c r="V310" i="1"/>
  <c r="F311" i="1"/>
  <c r="L310" i="1"/>
  <c r="G311" i="1"/>
  <c r="H311" i="1"/>
  <c r="J311" i="1"/>
  <c r="U311" i="1"/>
  <c r="V311" i="1"/>
  <c r="F312" i="1"/>
  <c r="L311" i="1"/>
  <c r="G312" i="1"/>
  <c r="H312" i="1"/>
  <c r="J312" i="1"/>
  <c r="U312" i="1"/>
  <c r="V312" i="1"/>
  <c r="F313" i="1"/>
  <c r="L312" i="1"/>
  <c r="G313" i="1"/>
  <c r="H313" i="1"/>
  <c r="J313" i="1"/>
  <c r="U313" i="1"/>
  <c r="V313" i="1"/>
  <c r="F314" i="1"/>
  <c r="L313" i="1"/>
  <c r="G314" i="1"/>
  <c r="H314" i="1"/>
  <c r="J314" i="1"/>
  <c r="U314" i="1"/>
  <c r="V314" i="1"/>
  <c r="F315" i="1"/>
  <c r="L314" i="1"/>
  <c r="G315" i="1"/>
  <c r="H315" i="1"/>
  <c r="J315" i="1"/>
  <c r="U315" i="1"/>
  <c r="V315" i="1"/>
  <c r="F316" i="1"/>
  <c r="L315" i="1"/>
  <c r="G316" i="1"/>
  <c r="H316" i="1"/>
  <c r="J316" i="1"/>
  <c r="U316" i="1"/>
  <c r="V316" i="1"/>
  <c r="F317" i="1"/>
  <c r="L316" i="1"/>
  <c r="G317" i="1"/>
  <c r="H317" i="1"/>
  <c r="J317" i="1"/>
  <c r="U317" i="1"/>
  <c r="V317" i="1"/>
  <c r="F318" i="1"/>
  <c r="L317" i="1"/>
  <c r="G318" i="1"/>
  <c r="H318" i="1"/>
  <c r="J318" i="1"/>
  <c r="U318" i="1"/>
  <c r="V318" i="1"/>
  <c r="F319" i="1"/>
  <c r="L318" i="1"/>
  <c r="G319" i="1"/>
  <c r="H319" i="1"/>
  <c r="J319" i="1"/>
  <c r="U319" i="1"/>
  <c r="V319" i="1"/>
  <c r="F320" i="1"/>
  <c r="L319" i="1"/>
  <c r="G320" i="1"/>
  <c r="H320" i="1"/>
  <c r="J320" i="1"/>
  <c r="U320" i="1"/>
  <c r="V320" i="1"/>
  <c r="F321" i="1"/>
  <c r="L320" i="1"/>
  <c r="G321" i="1"/>
  <c r="H321" i="1"/>
  <c r="J321" i="1"/>
  <c r="U321" i="1"/>
  <c r="V321" i="1"/>
  <c r="F322" i="1"/>
  <c r="L321" i="1"/>
  <c r="G322" i="1"/>
  <c r="H322" i="1"/>
  <c r="J322" i="1"/>
  <c r="U322" i="1"/>
  <c r="V322" i="1"/>
  <c r="F323" i="1"/>
  <c r="L322" i="1"/>
  <c r="G323" i="1"/>
  <c r="H323" i="1"/>
  <c r="J323" i="1"/>
  <c r="U323" i="1"/>
  <c r="V323" i="1"/>
  <c r="F324" i="1"/>
  <c r="L323" i="1"/>
  <c r="G324" i="1"/>
  <c r="H324" i="1"/>
  <c r="J324" i="1"/>
  <c r="U324" i="1"/>
  <c r="V324" i="1"/>
  <c r="F325" i="1"/>
  <c r="L324" i="1"/>
  <c r="G325" i="1"/>
  <c r="H325" i="1"/>
  <c r="J325" i="1"/>
  <c r="U325" i="1"/>
  <c r="V325" i="1"/>
  <c r="F326" i="1"/>
  <c r="L325" i="1"/>
  <c r="G326" i="1"/>
  <c r="H326" i="1"/>
  <c r="J326" i="1"/>
  <c r="U326" i="1"/>
  <c r="V326" i="1"/>
  <c r="F327" i="1"/>
  <c r="L326" i="1"/>
  <c r="G327" i="1"/>
  <c r="H327" i="1"/>
  <c r="J327" i="1"/>
  <c r="U327" i="1"/>
  <c r="V327" i="1"/>
  <c r="F328" i="1"/>
  <c r="L327" i="1"/>
  <c r="G328" i="1"/>
  <c r="H328" i="1"/>
  <c r="J328" i="1"/>
  <c r="U328" i="1"/>
  <c r="V328" i="1"/>
  <c r="F329" i="1"/>
  <c r="L328" i="1"/>
  <c r="G329" i="1"/>
  <c r="H329" i="1"/>
  <c r="J329" i="1"/>
  <c r="U329" i="1"/>
  <c r="V329" i="1"/>
  <c r="F330" i="1"/>
  <c r="L329" i="1"/>
  <c r="G330" i="1"/>
  <c r="H330" i="1"/>
  <c r="J330" i="1"/>
  <c r="U330" i="1"/>
  <c r="V330" i="1"/>
  <c r="F331" i="1"/>
  <c r="L330" i="1"/>
  <c r="G331" i="1"/>
  <c r="H331" i="1"/>
  <c r="J331" i="1"/>
  <c r="U331" i="1"/>
  <c r="V331" i="1"/>
  <c r="F332" i="1"/>
  <c r="L331" i="1"/>
  <c r="G332" i="1"/>
  <c r="H332" i="1"/>
  <c r="J332" i="1"/>
  <c r="U332" i="1"/>
  <c r="V332" i="1"/>
  <c r="F333" i="1"/>
  <c r="L332" i="1"/>
  <c r="G333" i="1"/>
  <c r="H333" i="1"/>
  <c r="J333" i="1"/>
  <c r="U333" i="1"/>
  <c r="V333" i="1"/>
  <c r="F334" i="1"/>
  <c r="L333" i="1"/>
  <c r="G334" i="1"/>
  <c r="H334" i="1"/>
  <c r="J334" i="1"/>
  <c r="U334" i="1"/>
  <c r="V334" i="1"/>
  <c r="F335" i="1"/>
  <c r="L334" i="1"/>
  <c r="G335" i="1"/>
  <c r="H335" i="1"/>
  <c r="J335" i="1"/>
  <c r="U335" i="1"/>
  <c r="V335" i="1"/>
  <c r="F336" i="1"/>
  <c r="L335" i="1"/>
  <c r="G336" i="1"/>
  <c r="H336" i="1"/>
  <c r="J336" i="1"/>
  <c r="U336" i="1"/>
  <c r="V336" i="1"/>
  <c r="F337" i="1"/>
  <c r="L336" i="1"/>
  <c r="G337" i="1"/>
  <c r="H337" i="1"/>
  <c r="J337" i="1"/>
  <c r="U337" i="1"/>
  <c r="V337" i="1"/>
  <c r="F338" i="1"/>
  <c r="L337" i="1"/>
  <c r="G338" i="1"/>
  <c r="H338" i="1"/>
  <c r="J338" i="1"/>
  <c r="U338" i="1"/>
  <c r="V338" i="1"/>
  <c r="F339" i="1"/>
  <c r="L338" i="1"/>
  <c r="G339" i="1"/>
  <c r="H339" i="1"/>
  <c r="J339" i="1"/>
  <c r="U339" i="1"/>
  <c r="V339" i="1"/>
  <c r="F340" i="1"/>
  <c r="L339" i="1"/>
  <c r="G340" i="1"/>
  <c r="H340" i="1"/>
  <c r="J340" i="1"/>
  <c r="U340" i="1"/>
  <c r="V340" i="1"/>
  <c r="F341" i="1"/>
  <c r="L340" i="1"/>
  <c r="G341" i="1"/>
  <c r="H341" i="1"/>
  <c r="J341" i="1"/>
  <c r="U341" i="1"/>
  <c r="V341" i="1"/>
  <c r="F342" i="1"/>
  <c r="L341" i="1"/>
  <c r="G342" i="1"/>
  <c r="H342" i="1"/>
  <c r="J342" i="1"/>
  <c r="U342" i="1"/>
  <c r="V342" i="1"/>
  <c r="F343" i="1"/>
  <c r="L342" i="1"/>
  <c r="G343" i="1"/>
  <c r="H343" i="1"/>
  <c r="J343" i="1"/>
  <c r="U343" i="1"/>
  <c r="V343" i="1"/>
  <c r="F344" i="1"/>
  <c r="L343" i="1"/>
  <c r="G344" i="1"/>
  <c r="H344" i="1"/>
  <c r="J344" i="1"/>
  <c r="U344" i="1"/>
  <c r="V344" i="1"/>
  <c r="F345" i="1"/>
  <c r="L344" i="1"/>
  <c r="G345" i="1"/>
  <c r="H345" i="1"/>
  <c r="J345" i="1"/>
  <c r="U345" i="1"/>
  <c r="V345" i="1"/>
  <c r="F346" i="1"/>
  <c r="L345" i="1"/>
  <c r="G346" i="1"/>
  <c r="H346" i="1"/>
  <c r="J346" i="1"/>
  <c r="U346" i="1"/>
  <c r="V346" i="1"/>
  <c r="F347" i="1"/>
  <c r="L346" i="1"/>
  <c r="G347" i="1"/>
  <c r="H347" i="1"/>
  <c r="J347" i="1"/>
  <c r="U347" i="1"/>
  <c r="V347" i="1"/>
  <c r="F348" i="1"/>
  <c r="L347" i="1"/>
  <c r="G348" i="1"/>
  <c r="H348" i="1"/>
  <c r="J348" i="1"/>
  <c r="U348" i="1"/>
  <c r="V348" i="1"/>
  <c r="F349" i="1"/>
  <c r="L348" i="1"/>
  <c r="G349" i="1"/>
  <c r="H349" i="1"/>
  <c r="J349" i="1"/>
  <c r="U349" i="1"/>
  <c r="V349" i="1"/>
  <c r="F350" i="1"/>
  <c r="L349" i="1"/>
  <c r="G350" i="1"/>
  <c r="H350" i="1"/>
  <c r="J350" i="1"/>
  <c r="U350" i="1"/>
  <c r="V350" i="1"/>
  <c r="F351" i="1"/>
  <c r="L350" i="1"/>
  <c r="G351" i="1"/>
  <c r="H351" i="1"/>
  <c r="J351" i="1"/>
  <c r="U351" i="1"/>
  <c r="V351" i="1"/>
  <c r="F352" i="1"/>
  <c r="L351" i="1"/>
  <c r="G352" i="1"/>
  <c r="H352" i="1"/>
  <c r="J352" i="1"/>
  <c r="U352" i="1"/>
  <c r="V352" i="1"/>
  <c r="F353" i="1"/>
  <c r="L352" i="1"/>
  <c r="G353" i="1"/>
  <c r="H353" i="1"/>
  <c r="J353" i="1"/>
  <c r="U353" i="1"/>
  <c r="V353" i="1"/>
  <c r="F354" i="1"/>
  <c r="L353" i="1"/>
  <c r="G354" i="1"/>
  <c r="H354" i="1"/>
  <c r="J354" i="1"/>
  <c r="U354" i="1"/>
  <c r="V354" i="1"/>
  <c r="F355" i="1"/>
  <c r="L354" i="1"/>
  <c r="G355" i="1"/>
  <c r="H355" i="1"/>
  <c r="J355" i="1"/>
  <c r="U355" i="1"/>
  <c r="V355" i="1"/>
  <c r="F356" i="1"/>
  <c r="L355" i="1"/>
  <c r="G356" i="1"/>
  <c r="H356" i="1"/>
  <c r="J356" i="1"/>
  <c r="U356" i="1"/>
  <c r="V356" i="1"/>
  <c r="F357" i="1"/>
  <c r="L356" i="1"/>
  <c r="G357" i="1"/>
  <c r="H357" i="1"/>
  <c r="J357" i="1"/>
  <c r="U357" i="1"/>
  <c r="V357" i="1"/>
  <c r="F358" i="1"/>
  <c r="L357" i="1"/>
  <c r="G358" i="1"/>
  <c r="H358" i="1"/>
  <c r="J358" i="1"/>
  <c r="U358" i="1"/>
  <c r="V358" i="1"/>
  <c r="F359" i="1"/>
  <c r="L358" i="1"/>
  <c r="G359" i="1"/>
  <c r="H359" i="1"/>
  <c r="J359" i="1"/>
  <c r="U359" i="1"/>
  <c r="V359" i="1"/>
  <c r="F360" i="1"/>
  <c r="L359" i="1"/>
  <c r="G360" i="1"/>
  <c r="H360" i="1"/>
  <c r="J360" i="1"/>
  <c r="U360" i="1"/>
  <c r="V360" i="1"/>
  <c r="F361" i="1"/>
  <c r="L360" i="1"/>
  <c r="G361" i="1"/>
  <c r="H361" i="1"/>
  <c r="J361" i="1"/>
  <c r="U361" i="1"/>
  <c r="V361" i="1"/>
  <c r="F362" i="1"/>
  <c r="L361" i="1"/>
  <c r="G362" i="1"/>
  <c r="H362" i="1"/>
  <c r="J362" i="1"/>
  <c r="U362" i="1"/>
  <c r="V362" i="1"/>
  <c r="F363" i="1"/>
  <c r="L362" i="1"/>
  <c r="G363" i="1"/>
  <c r="H363" i="1"/>
  <c r="J363" i="1"/>
  <c r="U363" i="1"/>
  <c r="V363" i="1"/>
  <c r="F364" i="1"/>
  <c r="L363" i="1"/>
  <c r="G364" i="1"/>
  <c r="H364" i="1"/>
  <c r="J364" i="1"/>
  <c r="U364" i="1"/>
  <c r="V364" i="1"/>
  <c r="F365" i="1"/>
  <c r="L364" i="1"/>
  <c r="G365" i="1"/>
  <c r="H365" i="1"/>
  <c r="J365" i="1"/>
  <c r="U365" i="1"/>
  <c r="V365" i="1"/>
  <c r="F366" i="1"/>
  <c r="L365" i="1"/>
  <c r="G366" i="1"/>
  <c r="H366" i="1"/>
  <c r="J366" i="1"/>
  <c r="U366" i="1"/>
  <c r="V366" i="1"/>
  <c r="F367" i="1"/>
  <c r="L366" i="1"/>
  <c r="G367" i="1"/>
  <c r="H367" i="1"/>
  <c r="J367" i="1"/>
  <c r="U367" i="1"/>
  <c r="V367" i="1"/>
  <c r="F368" i="1"/>
  <c r="L367" i="1"/>
  <c r="G368" i="1"/>
  <c r="H368" i="1"/>
  <c r="J368" i="1"/>
  <c r="U368" i="1"/>
  <c r="V368" i="1"/>
  <c r="F369" i="1"/>
  <c r="L368" i="1"/>
  <c r="G369" i="1"/>
  <c r="H369" i="1"/>
  <c r="J369" i="1"/>
  <c r="U369" i="1"/>
  <c r="V369" i="1"/>
  <c r="F370" i="1"/>
  <c r="L369" i="1"/>
  <c r="G370" i="1"/>
  <c r="H370" i="1"/>
  <c r="J370" i="1"/>
  <c r="U370" i="1"/>
  <c r="V370" i="1"/>
  <c r="F371" i="1"/>
  <c r="L370" i="1"/>
  <c r="G371" i="1"/>
  <c r="H371" i="1"/>
  <c r="J371" i="1"/>
  <c r="U371" i="1"/>
  <c r="V371" i="1"/>
  <c r="F372" i="1"/>
  <c r="L371" i="1"/>
  <c r="G372" i="1"/>
  <c r="H372" i="1"/>
  <c r="J372" i="1"/>
  <c r="U372" i="1"/>
  <c r="V372" i="1"/>
  <c r="F373" i="1"/>
  <c r="L372" i="1"/>
  <c r="G373" i="1"/>
  <c r="H373" i="1"/>
  <c r="J373" i="1"/>
  <c r="U373" i="1"/>
  <c r="V373" i="1"/>
  <c r="F374" i="1"/>
  <c r="L373" i="1"/>
  <c r="G374" i="1"/>
  <c r="H374" i="1"/>
  <c r="J374" i="1"/>
  <c r="U374" i="1"/>
  <c r="V374" i="1"/>
  <c r="F375" i="1"/>
  <c r="L374" i="1"/>
  <c r="G375" i="1"/>
  <c r="H375" i="1"/>
  <c r="J375" i="1"/>
  <c r="U375" i="1"/>
  <c r="V375" i="1"/>
  <c r="F376" i="1"/>
  <c r="L375" i="1"/>
  <c r="G376" i="1"/>
  <c r="H376" i="1"/>
  <c r="J376" i="1"/>
  <c r="U376" i="1"/>
  <c r="V376" i="1"/>
  <c r="F377" i="1"/>
  <c r="L376" i="1"/>
  <c r="G377" i="1"/>
  <c r="H377" i="1"/>
  <c r="J377" i="1"/>
  <c r="U377" i="1"/>
  <c r="V377" i="1"/>
  <c r="F378" i="1"/>
  <c r="L377" i="1"/>
  <c r="G378" i="1"/>
  <c r="H378" i="1"/>
  <c r="J378" i="1"/>
  <c r="U378" i="1"/>
  <c r="V378" i="1"/>
  <c r="F379" i="1"/>
  <c r="L378" i="1"/>
  <c r="G379" i="1"/>
  <c r="H379" i="1"/>
  <c r="J379" i="1"/>
  <c r="U379" i="1"/>
  <c r="V379" i="1"/>
  <c r="F380" i="1"/>
  <c r="L379" i="1"/>
  <c r="G380" i="1"/>
  <c r="H380" i="1"/>
  <c r="J380" i="1"/>
  <c r="U380" i="1"/>
  <c r="V380" i="1"/>
  <c r="F381" i="1"/>
  <c r="L380" i="1"/>
  <c r="G381" i="1"/>
  <c r="H381" i="1"/>
  <c r="J381" i="1"/>
  <c r="U381" i="1"/>
  <c r="V381" i="1"/>
  <c r="F382" i="1"/>
  <c r="L381" i="1"/>
  <c r="G382" i="1"/>
  <c r="H382" i="1"/>
  <c r="J382" i="1"/>
  <c r="U382" i="1"/>
  <c r="V382" i="1"/>
  <c r="F383" i="1"/>
  <c r="L382" i="1"/>
  <c r="G383" i="1"/>
  <c r="H383" i="1"/>
  <c r="J383" i="1"/>
  <c r="U383" i="1"/>
  <c r="V383" i="1"/>
  <c r="F384" i="1"/>
  <c r="L383" i="1"/>
  <c r="G384" i="1"/>
  <c r="H384" i="1"/>
  <c r="J384" i="1"/>
  <c r="U384" i="1"/>
  <c r="V384" i="1"/>
  <c r="F385" i="1"/>
  <c r="L384" i="1"/>
  <c r="G385" i="1"/>
  <c r="H385" i="1"/>
  <c r="J385" i="1"/>
  <c r="U385" i="1"/>
  <c r="V385" i="1"/>
  <c r="F386" i="1"/>
  <c r="L385" i="1"/>
  <c r="G386" i="1"/>
  <c r="H386" i="1"/>
  <c r="J386" i="1"/>
  <c r="U386" i="1"/>
  <c r="V386" i="1"/>
  <c r="F387" i="1"/>
  <c r="L386" i="1"/>
  <c r="G387" i="1"/>
  <c r="H387" i="1"/>
  <c r="J387" i="1"/>
  <c r="U387" i="1"/>
  <c r="V387" i="1"/>
  <c r="F388" i="1"/>
  <c r="L387" i="1"/>
  <c r="G388" i="1"/>
  <c r="H388" i="1"/>
  <c r="J388" i="1"/>
  <c r="U388" i="1"/>
  <c r="V388" i="1"/>
  <c r="F389" i="1"/>
  <c r="L388" i="1"/>
  <c r="G389" i="1"/>
  <c r="H389" i="1"/>
  <c r="J389" i="1"/>
  <c r="U389" i="1"/>
  <c r="V389" i="1"/>
  <c r="F390" i="1"/>
  <c r="L389" i="1"/>
  <c r="G390" i="1"/>
  <c r="H390" i="1"/>
  <c r="J390" i="1"/>
  <c r="U390" i="1"/>
  <c r="V390" i="1"/>
  <c r="F391" i="1"/>
  <c r="L390" i="1"/>
  <c r="G391" i="1"/>
  <c r="H391" i="1"/>
  <c r="J391" i="1"/>
  <c r="U391" i="1"/>
  <c r="V391" i="1"/>
  <c r="F392" i="1"/>
  <c r="L391" i="1"/>
  <c r="G392" i="1"/>
  <c r="H392" i="1"/>
  <c r="J392" i="1"/>
  <c r="U392" i="1"/>
  <c r="V392" i="1"/>
  <c r="F393" i="1"/>
  <c r="L392" i="1"/>
  <c r="G393" i="1"/>
  <c r="H393" i="1"/>
  <c r="J393" i="1"/>
  <c r="U393" i="1"/>
  <c r="V393" i="1"/>
  <c r="F394" i="1"/>
  <c r="L393" i="1"/>
  <c r="G394" i="1"/>
  <c r="H394" i="1"/>
  <c r="J394" i="1"/>
  <c r="U394" i="1"/>
  <c r="V394" i="1"/>
  <c r="F395" i="1"/>
  <c r="L394" i="1"/>
  <c r="G395" i="1"/>
  <c r="H395" i="1"/>
  <c r="J395" i="1"/>
  <c r="U395" i="1"/>
  <c r="V395" i="1"/>
  <c r="F396" i="1"/>
  <c r="L395" i="1"/>
  <c r="G396" i="1"/>
  <c r="H396" i="1"/>
  <c r="J396" i="1"/>
  <c r="U396" i="1"/>
  <c r="V396" i="1"/>
  <c r="F397" i="1"/>
  <c r="L396" i="1"/>
  <c r="G397" i="1"/>
  <c r="H397" i="1"/>
  <c r="J397" i="1"/>
  <c r="U397" i="1"/>
  <c r="V397" i="1"/>
  <c r="F398" i="1"/>
  <c r="L397" i="1"/>
  <c r="G398" i="1"/>
  <c r="H398" i="1"/>
  <c r="J398" i="1"/>
  <c r="U398" i="1"/>
  <c r="V398" i="1"/>
  <c r="F399" i="1"/>
  <c r="L398" i="1"/>
  <c r="G399" i="1"/>
  <c r="H399" i="1"/>
  <c r="J399" i="1"/>
  <c r="U399" i="1"/>
  <c r="V399" i="1"/>
  <c r="F400" i="1"/>
  <c r="L399" i="1"/>
  <c r="G400" i="1"/>
  <c r="H400" i="1"/>
  <c r="J400" i="1"/>
  <c r="U400" i="1"/>
  <c r="V400" i="1"/>
  <c r="F401" i="1"/>
  <c r="L400" i="1"/>
  <c r="G401" i="1"/>
  <c r="H401" i="1"/>
  <c r="J401" i="1"/>
  <c r="U401" i="1"/>
  <c r="V401" i="1"/>
  <c r="F402" i="1"/>
  <c r="L401" i="1"/>
  <c r="G402" i="1"/>
  <c r="H402" i="1"/>
  <c r="J402" i="1"/>
  <c r="U402" i="1"/>
  <c r="V402" i="1"/>
  <c r="F403" i="1"/>
  <c r="L402" i="1"/>
  <c r="G403" i="1"/>
  <c r="H403" i="1"/>
  <c r="J403" i="1"/>
  <c r="U403" i="1"/>
  <c r="V403" i="1"/>
  <c r="F404" i="1"/>
  <c r="L403" i="1"/>
  <c r="G404" i="1"/>
  <c r="H404" i="1"/>
  <c r="J404" i="1"/>
  <c r="U404" i="1"/>
  <c r="V404" i="1"/>
  <c r="F405" i="1"/>
  <c r="L404" i="1"/>
  <c r="G405" i="1"/>
  <c r="H405" i="1"/>
  <c r="J405" i="1"/>
  <c r="U405" i="1"/>
  <c r="V405" i="1"/>
  <c r="F406" i="1"/>
  <c r="L405" i="1"/>
  <c r="G406" i="1"/>
  <c r="H406" i="1"/>
  <c r="J406" i="1"/>
  <c r="U406" i="1"/>
  <c r="V406" i="1"/>
  <c r="F407" i="1"/>
  <c r="L406" i="1"/>
  <c r="G407" i="1"/>
  <c r="H407" i="1"/>
  <c r="J407" i="1"/>
  <c r="U407" i="1"/>
  <c r="V407" i="1"/>
  <c r="F408" i="1"/>
  <c r="L407" i="1"/>
  <c r="G408" i="1"/>
  <c r="H408" i="1"/>
  <c r="J408" i="1"/>
  <c r="U408" i="1"/>
  <c r="V408" i="1"/>
  <c r="F409" i="1"/>
  <c r="L408" i="1"/>
  <c r="G409" i="1"/>
  <c r="H409" i="1"/>
  <c r="J409" i="1"/>
  <c r="U409" i="1"/>
  <c r="V409" i="1"/>
  <c r="F410" i="1"/>
  <c r="L409" i="1"/>
  <c r="G410" i="1"/>
  <c r="H410" i="1"/>
  <c r="J410" i="1"/>
  <c r="U410" i="1"/>
  <c r="V410" i="1"/>
  <c r="F411" i="1"/>
  <c r="L410" i="1"/>
  <c r="G411" i="1"/>
  <c r="H411" i="1"/>
  <c r="J411" i="1"/>
  <c r="U411" i="1"/>
  <c r="V411" i="1"/>
  <c r="F412" i="1"/>
  <c r="L411" i="1"/>
  <c r="G412" i="1"/>
  <c r="H412" i="1"/>
  <c r="J412" i="1"/>
  <c r="U412" i="1"/>
  <c r="V412" i="1"/>
  <c r="F413" i="1"/>
  <c r="L412" i="1"/>
  <c r="G413" i="1"/>
  <c r="H413" i="1"/>
  <c r="J413" i="1"/>
  <c r="U413" i="1"/>
  <c r="V413" i="1"/>
  <c r="F414" i="1"/>
  <c r="L413" i="1"/>
  <c r="G414" i="1"/>
  <c r="H414" i="1"/>
  <c r="J414" i="1"/>
  <c r="U414" i="1"/>
  <c r="V414" i="1"/>
  <c r="F415" i="1"/>
  <c r="L414" i="1"/>
  <c r="G415" i="1"/>
  <c r="H415" i="1"/>
  <c r="J415" i="1"/>
  <c r="U415" i="1"/>
  <c r="V415" i="1"/>
  <c r="F416" i="1"/>
  <c r="L415" i="1"/>
  <c r="G416" i="1"/>
  <c r="H416" i="1"/>
  <c r="J416" i="1"/>
  <c r="U416" i="1"/>
  <c r="V416" i="1"/>
  <c r="F417" i="1"/>
  <c r="L416" i="1"/>
  <c r="G417" i="1"/>
  <c r="H417" i="1"/>
  <c r="J417" i="1"/>
  <c r="U417" i="1"/>
  <c r="V417" i="1"/>
  <c r="F418" i="1"/>
  <c r="L417" i="1"/>
  <c r="G418" i="1"/>
  <c r="H418" i="1"/>
  <c r="J418" i="1"/>
  <c r="U418" i="1"/>
  <c r="V418" i="1"/>
  <c r="F419" i="1"/>
  <c r="L418" i="1"/>
  <c r="G419" i="1"/>
  <c r="H419" i="1"/>
  <c r="J419" i="1"/>
  <c r="U419" i="1"/>
  <c r="V419" i="1"/>
  <c r="F420" i="1"/>
  <c r="L419" i="1"/>
  <c r="G420" i="1"/>
  <c r="H420" i="1"/>
  <c r="J420" i="1"/>
  <c r="U420" i="1"/>
  <c r="V420" i="1"/>
  <c r="F421" i="1"/>
  <c r="L420" i="1"/>
  <c r="G421" i="1"/>
  <c r="H421" i="1"/>
  <c r="J421" i="1"/>
  <c r="U421" i="1"/>
  <c r="V421" i="1"/>
  <c r="F422" i="1"/>
  <c r="L421" i="1"/>
  <c r="G422" i="1"/>
  <c r="H422" i="1"/>
  <c r="J422" i="1"/>
  <c r="U422" i="1"/>
  <c r="V422" i="1"/>
  <c r="F423" i="1"/>
  <c r="L422" i="1"/>
  <c r="G423" i="1"/>
  <c r="H423" i="1"/>
  <c r="J423" i="1"/>
  <c r="U423" i="1"/>
  <c r="V423" i="1"/>
  <c r="F424" i="1"/>
  <c r="L423" i="1"/>
  <c r="G424" i="1"/>
  <c r="H424" i="1"/>
  <c r="J424" i="1"/>
  <c r="U424" i="1"/>
  <c r="V424" i="1"/>
  <c r="F425" i="1"/>
  <c r="L424" i="1"/>
  <c r="G425" i="1"/>
  <c r="H425" i="1"/>
  <c r="J425" i="1"/>
  <c r="U425" i="1"/>
  <c r="V425" i="1"/>
  <c r="F426" i="1"/>
  <c r="L425" i="1"/>
  <c r="G426" i="1"/>
  <c r="H426" i="1"/>
  <c r="J426" i="1"/>
  <c r="U426" i="1"/>
  <c r="V426" i="1"/>
  <c r="F427" i="1"/>
  <c r="L426" i="1"/>
  <c r="G427" i="1"/>
  <c r="H427" i="1"/>
  <c r="J427" i="1"/>
  <c r="U427" i="1"/>
  <c r="V427" i="1"/>
  <c r="F428" i="1"/>
  <c r="L427" i="1"/>
  <c r="G428" i="1"/>
  <c r="H428" i="1"/>
  <c r="J428" i="1"/>
  <c r="U428" i="1"/>
  <c r="V428" i="1"/>
  <c r="F429" i="1"/>
  <c r="L428" i="1"/>
  <c r="G429" i="1"/>
  <c r="H429" i="1"/>
  <c r="J429" i="1"/>
  <c r="U429" i="1"/>
  <c r="V429" i="1"/>
  <c r="F430" i="1"/>
  <c r="L429" i="1"/>
  <c r="G430" i="1"/>
  <c r="H430" i="1"/>
  <c r="J430" i="1"/>
  <c r="U430" i="1"/>
  <c r="V430" i="1"/>
  <c r="F431" i="1"/>
  <c r="L430" i="1"/>
  <c r="G431" i="1"/>
  <c r="H431" i="1"/>
  <c r="J431" i="1"/>
  <c r="U431" i="1"/>
  <c r="V431" i="1"/>
  <c r="F432" i="1"/>
  <c r="L431" i="1"/>
  <c r="G432" i="1"/>
  <c r="H432" i="1"/>
  <c r="J432" i="1"/>
  <c r="U432" i="1"/>
  <c r="V432" i="1"/>
  <c r="F433" i="1"/>
  <c r="L432" i="1"/>
  <c r="G433" i="1"/>
  <c r="H433" i="1"/>
  <c r="J433" i="1"/>
  <c r="U433" i="1"/>
  <c r="V433" i="1"/>
  <c r="F434" i="1"/>
  <c r="L433" i="1"/>
  <c r="G434" i="1"/>
  <c r="H434" i="1"/>
  <c r="J434" i="1"/>
  <c r="U434" i="1"/>
  <c r="V434" i="1"/>
  <c r="F435" i="1"/>
  <c r="L434" i="1"/>
  <c r="G435" i="1"/>
  <c r="H435" i="1"/>
  <c r="J435" i="1"/>
  <c r="U435" i="1"/>
  <c r="V435" i="1"/>
  <c r="F436" i="1"/>
  <c r="L435" i="1"/>
  <c r="G436" i="1"/>
  <c r="H436" i="1"/>
  <c r="J436" i="1"/>
  <c r="U436" i="1"/>
  <c r="V436" i="1"/>
  <c r="F437" i="1"/>
  <c r="L436" i="1"/>
  <c r="G437" i="1"/>
  <c r="H437" i="1"/>
  <c r="J437" i="1"/>
  <c r="U437" i="1"/>
  <c r="V437" i="1"/>
  <c r="F438" i="1"/>
  <c r="L437" i="1"/>
  <c r="G438" i="1"/>
  <c r="H438" i="1"/>
  <c r="J438" i="1"/>
  <c r="U438" i="1"/>
  <c r="V438" i="1"/>
  <c r="F439" i="1"/>
  <c r="L438" i="1"/>
  <c r="G439" i="1"/>
  <c r="H439" i="1"/>
  <c r="J439" i="1"/>
  <c r="U439" i="1"/>
  <c r="V439" i="1"/>
  <c r="F440" i="1"/>
  <c r="L439" i="1"/>
  <c r="G440" i="1"/>
  <c r="H440" i="1"/>
  <c r="J440" i="1"/>
  <c r="U440" i="1"/>
  <c r="V440" i="1"/>
  <c r="F441" i="1"/>
  <c r="L440" i="1"/>
  <c r="G441" i="1"/>
  <c r="H441" i="1"/>
  <c r="J441" i="1"/>
  <c r="U441" i="1"/>
  <c r="V441" i="1"/>
  <c r="F442" i="1"/>
  <c r="L441" i="1"/>
  <c r="G442" i="1"/>
  <c r="H442" i="1"/>
  <c r="J442" i="1"/>
  <c r="U442" i="1"/>
  <c r="V442" i="1"/>
  <c r="F443" i="1"/>
  <c r="L442" i="1"/>
  <c r="G443" i="1"/>
  <c r="H443" i="1"/>
  <c r="J443" i="1"/>
  <c r="U443" i="1"/>
  <c r="V443" i="1"/>
  <c r="F444" i="1"/>
  <c r="L443" i="1"/>
  <c r="G444" i="1"/>
  <c r="H444" i="1"/>
  <c r="J444" i="1"/>
  <c r="U444" i="1"/>
  <c r="V444" i="1"/>
  <c r="F445" i="1"/>
  <c r="L444" i="1"/>
  <c r="G445" i="1"/>
  <c r="H445" i="1"/>
  <c r="J445" i="1"/>
  <c r="U445" i="1"/>
  <c r="V445" i="1"/>
  <c r="F446" i="1"/>
  <c r="L445" i="1"/>
  <c r="G446" i="1"/>
  <c r="H446" i="1"/>
  <c r="J446" i="1"/>
  <c r="U446" i="1"/>
  <c r="V446" i="1"/>
  <c r="F447" i="1"/>
  <c r="L446" i="1"/>
  <c r="G447" i="1"/>
  <c r="H447" i="1"/>
  <c r="J447" i="1"/>
  <c r="U447" i="1"/>
  <c r="V447" i="1"/>
  <c r="F448" i="1"/>
  <c r="L447" i="1"/>
  <c r="G448" i="1"/>
  <c r="H448" i="1"/>
  <c r="J448" i="1"/>
  <c r="U448" i="1"/>
  <c r="V448" i="1"/>
  <c r="F449" i="1"/>
  <c r="L448" i="1"/>
  <c r="G449" i="1"/>
  <c r="H449" i="1"/>
  <c r="J449" i="1"/>
  <c r="U449" i="1"/>
  <c r="V449" i="1"/>
  <c r="F450" i="1"/>
  <c r="L449" i="1"/>
  <c r="G450" i="1"/>
  <c r="H450" i="1"/>
  <c r="J450" i="1"/>
  <c r="U450" i="1"/>
  <c r="V450" i="1"/>
  <c r="F451" i="1"/>
  <c r="L450" i="1"/>
  <c r="G451" i="1"/>
  <c r="H451" i="1"/>
  <c r="J451" i="1"/>
  <c r="U451" i="1"/>
  <c r="V451" i="1"/>
  <c r="F452" i="1"/>
  <c r="L451" i="1"/>
  <c r="G452" i="1"/>
  <c r="H452" i="1"/>
  <c r="J452" i="1"/>
  <c r="U452" i="1"/>
  <c r="V452" i="1"/>
  <c r="F453" i="1"/>
  <c r="L452" i="1"/>
  <c r="G453" i="1"/>
  <c r="H453" i="1"/>
  <c r="J453" i="1"/>
  <c r="U453" i="1"/>
  <c r="V453" i="1"/>
  <c r="F454" i="1"/>
  <c r="L453" i="1"/>
  <c r="G454" i="1"/>
  <c r="H454" i="1"/>
  <c r="J454" i="1"/>
  <c r="U454" i="1"/>
  <c r="V454" i="1"/>
  <c r="F455" i="1"/>
  <c r="L454" i="1"/>
  <c r="G455" i="1"/>
  <c r="H455" i="1"/>
  <c r="J455" i="1"/>
  <c r="U455" i="1"/>
  <c r="V455" i="1"/>
  <c r="F456" i="1"/>
  <c r="L455" i="1"/>
  <c r="G456" i="1"/>
  <c r="H456" i="1"/>
  <c r="J456" i="1"/>
  <c r="U456" i="1"/>
  <c r="V456" i="1"/>
  <c r="F457" i="1"/>
  <c r="L456" i="1"/>
  <c r="G457" i="1"/>
  <c r="H457" i="1"/>
  <c r="J457" i="1"/>
  <c r="U457" i="1"/>
  <c r="V457" i="1"/>
  <c r="F458" i="1"/>
  <c r="L457" i="1"/>
  <c r="G458" i="1"/>
  <c r="H458" i="1"/>
  <c r="J458" i="1"/>
  <c r="U458" i="1"/>
  <c r="V458" i="1"/>
  <c r="F459" i="1"/>
  <c r="L458" i="1"/>
  <c r="G459" i="1"/>
  <c r="H459" i="1"/>
  <c r="J459" i="1"/>
  <c r="U459" i="1"/>
  <c r="V459" i="1"/>
  <c r="F460" i="1"/>
  <c r="L459" i="1"/>
  <c r="G460" i="1"/>
  <c r="H460" i="1"/>
  <c r="J460" i="1"/>
  <c r="U460" i="1"/>
  <c r="V460" i="1"/>
  <c r="F461" i="1"/>
  <c r="L460" i="1"/>
  <c r="G461" i="1"/>
  <c r="H461" i="1"/>
  <c r="J461" i="1"/>
  <c r="U461" i="1"/>
  <c r="V461" i="1"/>
  <c r="F462" i="1"/>
  <c r="L461" i="1"/>
  <c r="G462" i="1"/>
  <c r="H462" i="1"/>
  <c r="J462" i="1"/>
  <c r="U462" i="1"/>
  <c r="V462" i="1"/>
  <c r="F463" i="1"/>
  <c r="L462" i="1"/>
  <c r="G463" i="1"/>
  <c r="H463" i="1"/>
  <c r="J463" i="1"/>
  <c r="U463" i="1"/>
  <c r="V463" i="1"/>
  <c r="F464" i="1"/>
  <c r="L463" i="1"/>
  <c r="G464" i="1"/>
  <c r="H464" i="1"/>
  <c r="J464" i="1"/>
  <c r="U464" i="1"/>
  <c r="V464" i="1"/>
  <c r="F465" i="1"/>
  <c r="L464" i="1"/>
  <c r="G465" i="1"/>
  <c r="H465" i="1"/>
  <c r="J465" i="1"/>
  <c r="U465" i="1"/>
  <c r="V465" i="1"/>
  <c r="F466" i="1"/>
  <c r="L465" i="1"/>
  <c r="G466" i="1"/>
  <c r="H466" i="1"/>
  <c r="J466" i="1"/>
  <c r="U466" i="1"/>
  <c r="V466" i="1"/>
  <c r="F467" i="1"/>
  <c r="L466" i="1"/>
  <c r="G467" i="1"/>
  <c r="H467" i="1"/>
  <c r="J467" i="1"/>
  <c r="U467" i="1"/>
  <c r="V467" i="1"/>
  <c r="F468" i="1"/>
  <c r="L467" i="1"/>
  <c r="G468" i="1"/>
  <c r="H468" i="1"/>
  <c r="J468" i="1"/>
  <c r="U468" i="1"/>
  <c r="V468" i="1"/>
  <c r="F469" i="1"/>
  <c r="L468" i="1"/>
  <c r="G469" i="1"/>
  <c r="H469" i="1"/>
  <c r="J469" i="1"/>
  <c r="U469" i="1"/>
  <c r="V469" i="1"/>
  <c r="F470" i="1"/>
  <c r="L469" i="1"/>
  <c r="G470" i="1"/>
  <c r="H470" i="1"/>
  <c r="J470" i="1"/>
  <c r="U470" i="1"/>
  <c r="V470" i="1"/>
  <c r="F471" i="1"/>
  <c r="L470" i="1"/>
  <c r="G471" i="1"/>
  <c r="H471" i="1"/>
  <c r="J471" i="1"/>
  <c r="U471" i="1"/>
  <c r="V471" i="1"/>
  <c r="F472" i="1"/>
  <c r="L471" i="1"/>
  <c r="G472" i="1"/>
  <c r="H472" i="1"/>
  <c r="J472" i="1"/>
  <c r="U472" i="1"/>
  <c r="V472" i="1"/>
  <c r="F473" i="1"/>
  <c r="L472" i="1"/>
  <c r="G473" i="1"/>
  <c r="H473" i="1"/>
  <c r="J473" i="1"/>
  <c r="U473" i="1"/>
  <c r="V473" i="1"/>
  <c r="F474" i="1"/>
  <c r="L473" i="1"/>
  <c r="G474" i="1"/>
  <c r="H474" i="1"/>
  <c r="J474" i="1"/>
  <c r="U474" i="1"/>
  <c r="V474" i="1"/>
  <c r="F475" i="1"/>
  <c r="L474" i="1"/>
  <c r="G475" i="1"/>
  <c r="H475" i="1"/>
  <c r="J475" i="1"/>
  <c r="U475" i="1"/>
  <c r="V475" i="1"/>
  <c r="F476" i="1"/>
  <c r="L475" i="1"/>
  <c r="G476" i="1"/>
  <c r="H476" i="1"/>
  <c r="J476" i="1"/>
  <c r="U476" i="1"/>
  <c r="V476" i="1"/>
  <c r="F477" i="1"/>
  <c r="L476" i="1"/>
  <c r="G477" i="1"/>
  <c r="H477" i="1"/>
  <c r="J477" i="1"/>
  <c r="U477" i="1"/>
  <c r="V477" i="1"/>
  <c r="F478" i="1"/>
  <c r="L477" i="1"/>
  <c r="G478" i="1"/>
  <c r="H478" i="1"/>
  <c r="J478" i="1"/>
  <c r="U478" i="1"/>
  <c r="V478" i="1"/>
  <c r="F479" i="1"/>
  <c r="L478" i="1"/>
  <c r="G479" i="1"/>
  <c r="H479" i="1"/>
  <c r="J479" i="1"/>
  <c r="U479" i="1"/>
  <c r="V479" i="1"/>
  <c r="F480" i="1"/>
  <c r="L479" i="1"/>
  <c r="G480" i="1"/>
  <c r="H480" i="1"/>
  <c r="J480" i="1"/>
  <c r="U480" i="1"/>
  <c r="V480" i="1"/>
  <c r="F481" i="1"/>
  <c r="L480" i="1"/>
  <c r="G481" i="1"/>
  <c r="H481" i="1"/>
  <c r="J481" i="1"/>
  <c r="U481" i="1"/>
  <c r="V481" i="1"/>
  <c r="F482" i="1"/>
  <c r="L481" i="1"/>
  <c r="G482" i="1"/>
  <c r="H482" i="1"/>
  <c r="J482" i="1"/>
  <c r="U482" i="1"/>
  <c r="V482" i="1"/>
  <c r="F483" i="1"/>
  <c r="L482" i="1"/>
  <c r="G483" i="1"/>
  <c r="H483" i="1"/>
  <c r="J483" i="1"/>
  <c r="U483" i="1"/>
  <c r="V483" i="1"/>
  <c r="F484" i="1"/>
  <c r="L483" i="1"/>
  <c r="G484" i="1"/>
  <c r="H484" i="1"/>
  <c r="J484" i="1"/>
  <c r="U484" i="1"/>
  <c r="V484" i="1"/>
  <c r="F485" i="1"/>
  <c r="L484" i="1"/>
  <c r="G485" i="1"/>
  <c r="H485" i="1"/>
  <c r="J485" i="1"/>
  <c r="U485" i="1"/>
  <c r="V485" i="1"/>
  <c r="F486" i="1"/>
  <c r="L485" i="1"/>
  <c r="G486" i="1"/>
  <c r="H486" i="1"/>
  <c r="J486" i="1"/>
  <c r="U486" i="1"/>
  <c r="V486" i="1"/>
  <c r="F487" i="1"/>
  <c r="L486" i="1"/>
  <c r="G487" i="1"/>
  <c r="H487" i="1"/>
  <c r="J487" i="1"/>
  <c r="U487" i="1"/>
  <c r="V487" i="1"/>
  <c r="F488" i="1"/>
  <c r="L487" i="1"/>
  <c r="G488" i="1"/>
  <c r="H488" i="1"/>
  <c r="J488" i="1"/>
  <c r="U488" i="1"/>
  <c r="V488" i="1"/>
  <c r="F489" i="1"/>
  <c r="L488" i="1"/>
  <c r="G489" i="1"/>
  <c r="H489" i="1"/>
  <c r="J489" i="1"/>
  <c r="U489" i="1"/>
  <c r="V489" i="1"/>
  <c r="F490" i="1"/>
  <c r="L489" i="1"/>
  <c r="G490" i="1"/>
  <c r="H490" i="1"/>
  <c r="J490" i="1"/>
  <c r="U490" i="1"/>
  <c r="V490" i="1"/>
  <c r="F491" i="1"/>
  <c r="L490" i="1"/>
  <c r="G491" i="1"/>
  <c r="H491" i="1"/>
  <c r="J491" i="1"/>
  <c r="U491" i="1"/>
  <c r="V491" i="1"/>
  <c r="F492" i="1"/>
  <c r="L491" i="1"/>
  <c r="G492" i="1"/>
  <c r="H492" i="1"/>
  <c r="J492" i="1"/>
  <c r="U492" i="1"/>
  <c r="V492" i="1"/>
  <c r="F493" i="1"/>
  <c r="L492" i="1"/>
  <c r="G493" i="1"/>
  <c r="H493" i="1"/>
  <c r="J493" i="1"/>
  <c r="U493" i="1"/>
  <c r="V493" i="1"/>
  <c r="F494" i="1"/>
  <c r="L493" i="1"/>
  <c r="G494" i="1"/>
  <c r="H494" i="1"/>
  <c r="J494" i="1"/>
  <c r="U494" i="1"/>
  <c r="V494" i="1"/>
  <c r="F495" i="1"/>
  <c r="L494" i="1"/>
  <c r="G495" i="1"/>
  <c r="H495" i="1"/>
  <c r="J495" i="1"/>
  <c r="U495" i="1"/>
  <c r="V495" i="1"/>
  <c r="F496" i="1"/>
  <c r="L495" i="1"/>
  <c r="G496" i="1"/>
  <c r="H496" i="1"/>
  <c r="J496" i="1"/>
  <c r="U496" i="1"/>
  <c r="V496" i="1"/>
  <c r="F497" i="1"/>
  <c r="L496" i="1"/>
  <c r="G497" i="1"/>
  <c r="H497" i="1"/>
  <c r="J497" i="1"/>
  <c r="U497" i="1"/>
  <c r="V497" i="1"/>
  <c r="F498" i="1"/>
  <c r="L497" i="1"/>
  <c r="G498" i="1"/>
  <c r="H498" i="1"/>
  <c r="J498" i="1"/>
  <c r="U498" i="1"/>
  <c r="V498" i="1"/>
  <c r="F499" i="1"/>
  <c r="L498" i="1"/>
  <c r="G499" i="1"/>
  <c r="H499" i="1"/>
  <c r="J499" i="1"/>
  <c r="U499" i="1"/>
  <c r="V499" i="1"/>
  <c r="F500" i="1"/>
  <c r="L499" i="1"/>
  <c r="G500" i="1"/>
  <c r="H500" i="1"/>
  <c r="J500" i="1"/>
  <c r="U500" i="1"/>
  <c r="V500" i="1"/>
  <c r="F501" i="1"/>
  <c r="L500" i="1"/>
  <c r="G501" i="1"/>
  <c r="H501" i="1"/>
  <c r="J501" i="1"/>
  <c r="U501" i="1"/>
  <c r="V501" i="1"/>
  <c r="F502" i="1"/>
  <c r="L501" i="1"/>
  <c r="G502" i="1"/>
  <c r="H502" i="1"/>
  <c r="J502" i="1"/>
  <c r="U502" i="1"/>
  <c r="V502" i="1"/>
  <c r="F503" i="1"/>
  <c r="L502" i="1"/>
  <c r="G503" i="1"/>
  <c r="H503" i="1"/>
  <c r="J503" i="1"/>
  <c r="U503" i="1"/>
  <c r="V503" i="1"/>
  <c r="F504" i="1"/>
  <c r="L503" i="1"/>
  <c r="G504" i="1"/>
  <c r="H504" i="1"/>
  <c r="J504" i="1"/>
  <c r="U504" i="1"/>
  <c r="V504" i="1"/>
  <c r="F505" i="1"/>
  <c r="L504" i="1"/>
  <c r="G505" i="1"/>
  <c r="H505" i="1"/>
  <c r="J505" i="1"/>
  <c r="U505" i="1"/>
  <c r="V505" i="1"/>
  <c r="F506" i="1"/>
  <c r="L505" i="1"/>
  <c r="G506" i="1"/>
  <c r="H506" i="1"/>
  <c r="J506" i="1"/>
  <c r="U506" i="1"/>
  <c r="V506" i="1"/>
  <c r="F507" i="1"/>
  <c r="L506" i="1"/>
  <c r="G507" i="1"/>
  <c r="H507" i="1"/>
  <c r="J507" i="1"/>
  <c r="U507" i="1"/>
  <c r="V507" i="1"/>
  <c r="F508" i="1"/>
  <c r="L507" i="1"/>
  <c r="G508" i="1"/>
  <c r="H508" i="1"/>
  <c r="J508" i="1"/>
  <c r="U508" i="1"/>
  <c r="V508" i="1"/>
  <c r="F509" i="1"/>
  <c r="L508" i="1"/>
  <c r="G509" i="1"/>
  <c r="H509" i="1"/>
  <c r="J509" i="1"/>
  <c r="U509" i="1"/>
  <c r="V509" i="1"/>
  <c r="F510" i="1"/>
  <c r="L509" i="1"/>
  <c r="G510" i="1"/>
  <c r="H510" i="1"/>
  <c r="J510" i="1"/>
  <c r="U510" i="1"/>
  <c r="V510" i="1"/>
  <c r="F511" i="1"/>
  <c r="L510" i="1"/>
  <c r="G511" i="1"/>
  <c r="H511" i="1"/>
  <c r="J511" i="1"/>
  <c r="U511" i="1"/>
  <c r="V511" i="1"/>
  <c r="F512" i="1"/>
  <c r="L511" i="1"/>
  <c r="G512" i="1"/>
  <c r="H512" i="1"/>
  <c r="J512" i="1"/>
  <c r="U512" i="1"/>
  <c r="V512" i="1"/>
  <c r="F513" i="1"/>
  <c r="L512" i="1"/>
  <c r="G513" i="1"/>
  <c r="H513" i="1"/>
  <c r="J513" i="1"/>
  <c r="U513" i="1"/>
  <c r="V513" i="1"/>
  <c r="F514" i="1"/>
  <c r="L513" i="1"/>
  <c r="G514" i="1"/>
  <c r="H514" i="1"/>
  <c r="J514" i="1"/>
  <c r="U514" i="1"/>
  <c r="V514" i="1"/>
  <c r="F515" i="1"/>
  <c r="L514" i="1"/>
  <c r="G515" i="1"/>
  <c r="H515" i="1"/>
  <c r="J515" i="1"/>
  <c r="U515" i="1"/>
  <c r="V515" i="1"/>
  <c r="H2" i="1"/>
  <c r="U2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2" i="1"/>
  <c r="I3" i="1"/>
  <c r="I4" i="1"/>
  <c r="K2" i="1"/>
  <c r="K3" i="1"/>
  <c r="K4" i="1"/>
  <c r="I5" i="1"/>
  <c r="K5" i="1"/>
  <c r="I6" i="1"/>
  <c r="K6" i="1"/>
  <c r="I7" i="1"/>
  <c r="K7" i="1"/>
  <c r="I8" i="1"/>
  <c r="K8" i="1"/>
  <c r="I9" i="1"/>
  <c r="K9" i="1"/>
  <c r="I10" i="1"/>
  <c r="K10" i="1"/>
  <c r="I11" i="1"/>
  <c r="K11" i="1"/>
  <c r="I12" i="1"/>
  <c r="K12" i="1"/>
  <c r="I13" i="1"/>
  <c r="K13" i="1"/>
  <c r="I14" i="1"/>
  <c r="K14" i="1"/>
  <c r="I15" i="1"/>
  <c r="K15" i="1"/>
  <c r="I16" i="1"/>
  <c r="K16" i="1"/>
  <c r="I17" i="1"/>
  <c r="K17" i="1"/>
  <c r="I18" i="1"/>
  <c r="K18" i="1"/>
  <c r="I19" i="1"/>
  <c r="K19" i="1"/>
  <c r="I20" i="1"/>
  <c r="K20" i="1"/>
  <c r="I21" i="1"/>
  <c r="K21" i="1"/>
  <c r="I22" i="1"/>
  <c r="K22" i="1"/>
  <c r="I23" i="1"/>
  <c r="K23" i="1"/>
  <c r="I24" i="1"/>
  <c r="K24" i="1"/>
  <c r="I25" i="1"/>
  <c r="K25" i="1"/>
  <c r="I26" i="1"/>
  <c r="K26" i="1"/>
  <c r="I27" i="1"/>
  <c r="K27" i="1"/>
  <c r="I28" i="1"/>
  <c r="K28" i="1"/>
  <c r="I29" i="1"/>
  <c r="K29" i="1"/>
  <c r="I30" i="1"/>
  <c r="K30" i="1"/>
  <c r="I31" i="1"/>
  <c r="K31" i="1"/>
  <c r="I32" i="1"/>
  <c r="K32" i="1"/>
  <c r="I33" i="1"/>
  <c r="K33" i="1"/>
  <c r="I34" i="1"/>
  <c r="K34" i="1"/>
  <c r="I35" i="1"/>
  <c r="K35" i="1"/>
  <c r="I36" i="1"/>
  <c r="K36" i="1"/>
  <c r="I37" i="1"/>
  <c r="K37" i="1"/>
  <c r="I38" i="1"/>
  <c r="K38" i="1"/>
  <c r="I39" i="1"/>
  <c r="K39" i="1"/>
  <c r="I40" i="1"/>
  <c r="K40" i="1"/>
  <c r="I41" i="1"/>
  <c r="K41" i="1"/>
  <c r="I42" i="1"/>
  <c r="K42" i="1"/>
  <c r="I43" i="1"/>
  <c r="K43" i="1"/>
  <c r="I44" i="1"/>
  <c r="K44" i="1"/>
  <c r="I45" i="1"/>
  <c r="K45" i="1"/>
  <c r="I46" i="1"/>
  <c r="K46" i="1"/>
  <c r="I47" i="1"/>
  <c r="K47" i="1"/>
  <c r="I48" i="1"/>
  <c r="K48" i="1"/>
  <c r="I49" i="1"/>
  <c r="K49" i="1"/>
  <c r="I50" i="1"/>
  <c r="K50" i="1"/>
  <c r="I51" i="1"/>
  <c r="K51" i="1"/>
  <c r="I52" i="1"/>
  <c r="K52" i="1"/>
  <c r="I53" i="1"/>
  <c r="K53" i="1"/>
  <c r="I54" i="1"/>
  <c r="K54" i="1"/>
  <c r="I55" i="1"/>
  <c r="K55" i="1"/>
  <c r="I56" i="1"/>
  <c r="K56" i="1"/>
  <c r="I57" i="1"/>
  <c r="K57" i="1"/>
  <c r="I58" i="1"/>
  <c r="K58" i="1"/>
  <c r="I59" i="1"/>
  <c r="K59" i="1"/>
  <c r="I60" i="1"/>
  <c r="K60" i="1"/>
  <c r="I61" i="1"/>
  <c r="K61" i="1"/>
  <c r="I62" i="1"/>
  <c r="K62" i="1"/>
  <c r="I63" i="1"/>
  <c r="K63" i="1"/>
  <c r="I64" i="1"/>
  <c r="K64" i="1"/>
  <c r="I65" i="1"/>
  <c r="K65" i="1"/>
  <c r="I66" i="1"/>
  <c r="K66" i="1"/>
  <c r="I67" i="1"/>
  <c r="K67" i="1"/>
  <c r="I68" i="1"/>
  <c r="K68" i="1"/>
  <c r="I69" i="1"/>
  <c r="K69" i="1"/>
  <c r="I70" i="1"/>
  <c r="K70" i="1"/>
  <c r="I71" i="1"/>
  <c r="K71" i="1"/>
  <c r="I72" i="1"/>
  <c r="K72" i="1"/>
  <c r="I73" i="1"/>
  <c r="K73" i="1"/>
  <c r="I74" i="1"/>
  <c r="K74" i="1"/>
  <c r="I75" i="1"/>
  <c r="K75" i="1"/>
  <c r="I76" i="1"/>
  <c r="K76" i="1"/>
  <c r="I77" i="1"/>
  <c r="K77" i="1"/>
  <c r="I78" i="1"/>
  <c r="K78" i="1"/>
  <c r="I79" i="1"/>
  <c r="K79" i="1"/>
  <c r="I80" i="1"/>
  <c r="K80" i="1"/>
  <c r="I81" i="1"/>
  <c r="K81" i="1"/>
  <c r="I82" i="1"/>
  <c r="K82" i="1"/>
  <c r="I83" i="1"/>
  <c r="K83" i="1"/>
  <c r="I84" i="1"/>
  <c r="K84" i="1"/>
  <c r="I85" i="1"/>
  <c r="K85" i="1"/>
  <c r="I86" i="1"/>
  <c r="K86" i="1"/>
  <c r="I87" i="1"/>
  <c r="K87" i="1"/>
  <c r="I88" i="1"/>
  <c r="K88" i="1"/>
  <c r="I89" i="1"/>
  <c r="K89" i="1"/>
  <c r="I90" i="1"/>
  <c r="K90" i="1"/>
  <c r="I91" i="1"/>
  <c r="K91" i="1"/>
  <c r="I92" i="1"/>
  <c r="K92" i="1"/>
  <c r="I93" i="1"/>
  <c r="K93" i="1"/>
  <c r="I94" i="1"/>
  <c r="K94" i="1"/>
  <c r="I95" i="1"/>
  <c r="K95" i="1"/>
  <c r="I96" i="1"/>
  <c r="K96" i="1"/>
  <c r="I97" i="1"/>
  <c r="K97" i="1"/>
  <c r="I98" i="1"/>
  <c r="K98" i="1"/>
  <c r="I99" i="1"/>
  <c r="K99" i="1"/>
  <c r="I100" i="1"/>
  <c r="K100" i="1"/>
  <c r="I101" i="1"/>
  <c r="K101" i="1"/>
  <c r="I102" i="1"/>
  <c r="K102" i="1"/>
  <c r="I103" i="1"/>
  <c r="K103" i="1"/>
  <c r="I104" i="1"/>
  <c r="K104" i="1"/>
  <c r="I105" i="1"/>
  <c r="K105" i="1"/>
  <c r="I106" i="1"/>
  <c r="K106" i="1"/>
  <c r="I107" i="1"/>
  <c r="K107" i="1"/>
  <c r="I108" i="1"/>
  <c r="K108" i="1"/>
  <c r="I109" i="1"/>
  <c r="K109" i="1"/>
  <c r="I110" i="1"/>
  <c r="K110" i="1"/>
  <c r="I111" i="1"/>
  <c r="K111" i="1"/>
  <c r="I112" i="1"/>
  <c r="K112" i="1"/>
  <c r="I113" i="1"/>
  <c r="K113" i="1"/>
  <c r="I114" i="1"/>
  <c r="K114" i="1"/>
  <c r="I115" i="1"/>
  <c r="K115" i="1"/>
  <c r="I116" i="1"/>
  <c r="K116" i="1"/>
  <c r="I117" i="1"/>
  <c r="K117" i="1"/>
  <c r="I118" i="1"/>
  <c r="K118" i="1"/>
  <c r="I119" i="1"/>
  <c r="K119" i="1"/>
  <c r="I120" i="1"/>
  <c r="K120" i="1"/>
  <c r="I121" i="1"/>
  <c r="K121" i="1"/>
  <c r="I122" i="1"/>
  <c r="K122" i="1"/>
  <c r="I123" i="1"/>
  <c r="K123" i="1"/>
  <c r="I124" i="1"/>
  <c r="K124" i="1"/>
  <c r="I125" i="1"/>
  <c r="K125" i="1"/>
  <c r="I126" i="1"/>
  <c r="K126" i="1"/>
  <c r="I127" i="1"/>
  <c r="K127" i="1"/>
  <c r="I128" i="1"/>
  <c r="K128" i="1"/>
  <c r="I129" i="1"/>
  <c r="K129" i="1"/>
  <c r="I130" i="1"/>
  <c r="K130" i="1"/>
  <c r="I131" i="1"/>
  <c r="K131" i="1"/>
  <c r="I132" i="1"/>
  <c r="K132" i="1"/>
  <c r="I133" i="1"/>
  <c r="K133" i="1"/>
  <c r="I134" i="1"/>
  <c r="K134" i="1"/>
  <c r="I135" i="1"/>
  <c r="K135" i="1"/>
  <c r="I136" i="1"/>
  <c r="K136" i="1"/>
  <c r="I137" i="1"/>
  <c r="K137" i="1"/>
  <c r="I138" i="1"/>
  <c r="K138" i="1"/>
  <c r="I139" i="1"/>
  <c r="K139" i="1"/>
  <c r="I140" i="1"/>
  <c r="K140" i="1"/>
  <c r="I141" i="1"/>
  <c r="K141" i="1"/>
  <c r="I142" i="1"/>
  <c r="K142" i="1"/>
  <c r="I143" i="1"/>
  <c r="K143" i="1"/>
  <c r="I144" i="1"/>
  <c r="K144" i="1"/>
  <c r="I145" i="1"/>
  <c r="K145" i="1"/>
  <c r="I146" i="1"/>
  <c r="K146" i="1"/>
  <c r="I147" i="1"/>
  <c r="K147" i="1"/>
  <c r="I148" i="1"/>
  <c r="K148" i="1"/>
  <c r="I149" i="1"/>
  <c r="K149" i="1"/>
  <c r="I150" i="1"/>
  <c r="K150" i="1"/>
  <c r="I151" i="1"/>
  <c r="K151" i="1"/>
  <c r="I152" i="1"/>
  <c r="K152" i="1"/>
  <c r="I153" i="1"/>
  <c r="K153" i="1"/>
  <c r="I154" i="1"/>
  <c r="K154" i="1"/>
  <c r="I155" i="1"/>
  <c r="K155" i="1"/>
  <c r="I156" i="1"/>
  <c r="K156" i="1"/>
  <c r="I157" i="1"/>
  <c r="K157" i="1"/>
  <c r="I158" i="1"/>
  <c r="K158" i="1"/>
  <c r="I159" i="1"/>
  <c r="K159" i="1"/>
  <c r="I160" i="1"/>
  <c r="K160" i="1"/>
  <c r="I161" i="1"/>
  <c r="K161" i="1"/>
  <c r="I162" i="1"/>
  <c r="K162" i="1"/>
  <c r="I163" i="1"/>
  <c r="K163" i="1"/>
  <c r="I164" i="1"/>
  <c r="K164" i="1"/>
  <c r="I165" i="1"/>
  <c r="K165" i="1"/>
  <c r="I166" i="1"/>
  <c r="K166" i="1"/>
  <c r="I167" i="1"/>
  <c r="K167" i="1"/>
  <c r="I168" i="1"/>
  <c r="K168" i="1"/>
  <c r="I169" i="1"/>
  <c r="K169" i="1"/>
  <c r="I170" i="1"/>
  <c r="K170" i="1"/>
  <c r="I171" i="1"/>
  <c r="K171" i="1"/>
  <c r="I172" i="1"/>
  <c r="K172" i="1"/>
  <c r="I173" i="1"/>
  <c r="K173" i="1"/>
  <c r="I174" i="1"/>
  <c r="K174" i="1"/>
  <c r="I175" i="1"/>
  <c r="K175" i="1"/>
  <c r="I176" i="1"/>
  <c r="K176" i="1"/>
  <c r="I177" i="1"/>
  <c r="K177" i="1"/>
  <c r="I178" i="1"/>
  <c r="K178" i="1"/>
  <c r="I179" i="1"/>
  <c r="K179" i="1"/>
  <c r="I180" i="1"/>
  <c r="K180" i="1"/>
  <c r="I181" i="1"/>
  <c r="K181" i="1"/>
  <c r="I182" i="1"/>
  <c r="K182" i="1"/>
  <c r="I183" i="1"/>
  <c r="K183" i="1"/>
  <c r="I184" i="1"/>
  <c r="K184" i="1"/>
  <c r="I185" i="1"/>
  <c r="K185" i="1"/>
  <c r="I186" i="1"/>
  <c r="K186" i="1"/>
  <c r="I187" i="1"/>
  <c r="K187" i="1"/>
  <c r="I188" i="1"/>
  <c r="K188" i="1"/>
  <c r="I189" i="1"/>
  <c r="K189" i="1"/>
  <c r="I190" i="1"/>
  <c r="K190" i="1"/>
  <c r="I191" i="1"/>
  <c r="K191" i="1"/>
  <c r="I192" i="1"/>
  <c r="K192" i="1"/>
  <c r="I193" i="1"/>
  <c r="K193" i="1"/>
  <c r="I194" i="1"/>
  <c r="K194" i="1"/>
  <c r="I195" i="1"/>
  <c r="K195" i="1"/>
  <c r="I196" i="1"/>
  <c r="K196" i="1"/>
  <c r="I197" i="1"/>
  <c r="K197" i="1"/>
  <c r="I198" i="1"/>
  <c r="K198" i="1"/>
  <c r="I199" i="1"/>
  <c r="K199" i="1"/>
  <c r="I200" i="1"/>
  <c r="K200" i="1"/>
  <c r="I201" i="1"/>
  <c r="K201" i="1"/>
  <c r="I202" i="1"/>
  <c r="K202" i="1"/>
  <c r="I203" i="1"/>
  <c r="K203" i="1"/>
  <c r="I204" i="1"/>
  <c r="K204" i="1"/>
  <c r="I205" i="1"/>
  <c r="K205" i="1"/>
  <c r="I206" i="1"/>
  <c r="K206" i="1"/>
  <c r="I207" i="1"/>
  <c r="K207" i="1"/>
  <c r="I208" i="1"/>
  <c r="K208" i="1"/>
  <c r="I209" i="1"/>
  <c r="K209" i="1"/>
  <c r="I210" i="1"/>
  <c r="K210" i="1"/>
  <c r="I211" i="1"/>
  <c r="K211" i="1"/>
  <c r="I212" i="1"/>
  <c r="K212" i="1"/>
  <c r="I213" i="1"/>
  <c r="K213" i="1"/>
  <c r="I214" i="1"/>
  <c r="K214" i="1"/>
  <c r="I215" i="1"/>
  <c r="K215" i="1"/>
  <c r="I216" i="1"/>
  <c r="K216" i="1"/>
  <c r="I217" i="1"/>
  <c r="K217" i="1"/>
  <c r="I218" i="1"/>
  <c r="K218" i="1"/>
  <c r="I219" i="1"/>
  <c r="K219" i="1"/>
  <c r="I220" i="1"/>
  <c r="K220" i="1"/>
  <c r="I221" i="1"/>
  <c r="K221" i="1"/>
  <c r="I222" i="1"/>
  <c r="K222" i="1"/>
  <c r="I223" i="1"/>
  <c r="K223" i="1"/>
  <c r="I224" i="1"/>
  <c r="K224" i="1"/>
  <c r="I225" i="1"/>
  <c r="K225" i="1"/>
  <c r="I226" i="1"/>
  <c r="K226" i="1"/>
  <c r="I227" i="1"/>
  <c r="K227" i="1"/>
  <c r="I228" i="1"/>
  <c r="K228" i="1"/>
  <c r="I229" i="1"/>
  <c r="K229" i="1"/>
  <c r="I230" i="1"/>
  <c r="K230" i="1"/>
  <c r="I231" i="1"/>
  <c r="K231" i="1"/>
  <c r="I232" i="1"/>
  <c r="K232" i="1"/>
  <c r="I233" i="1"/>
  <c r="K233" i="1"/>
  <c r="I234" i="1"/>
  <c r="K234" i="1"/>
  <c r="I235" i="1"/>
  <c r="K235" i="1"/>
  <c r="I236" i="1"/>
  <c r="K236" i="1"/>
  <c r="I237" i="1"/>
  <c r="K237" i="1"/>
  <c r="I238" i="1"/>
  <c r="K238" i="1"/>
  <c r="I239" i="1"/>
  <c r="K239" i="1"/>
  <c r="I240" i="1"/>
  <c r="K240" i="1"/>
  <c r="I241" i="1"/>
  <c r="K241" i="1"/>
  <c r="I242" i="1"/>
  <c r="K242" i="1"/>
  <c r="I243" i="1"/>
  <c r="K243" i="1"/>
  <c r="I244" i="1"/>
  <c r="K244" i="1"/>
  <c r="I245" i="1"/>
  <c r="K245" i="1"/>
  <c r="I246" i="1"/>
  <c r="K246" i="1"/>
  <c r="I247" i="1"/>
  <c r="K247" i="1"/>
  <c r="I248" i="1"/>
  <c r="K248" i="1"/>
  <c r="I249" i="1"/>
  <c r="K249" i="1"/>
  <c r="I250" i="1"/>
  <c r="K250" i="1"/>
  <c r="I251" i="1"/>
  <c r="K251" i="1"/>
  <c r="I252" i="1"/>
  <c r="K252" i="1"/>
  <c r="I253" i="1"/>
  <c r="K253" i="1"/>
  <c r="I254" i="1"/>
  <c r="K254" i="1"/>
  <c r="I255" i="1"/>
  <c r="K255" i="1"/>
  <c r="I256" i="1"/>
  <c r="K256" i="1"/>
  <c r="I257" i="1"/>
  <c r="K257" i="1"/>
  <c r="I258" i="1"/>
  <c r="K258" i="1"/>
  <c r="I259" i="1"/>
  <c r="K259" i="1"/>
  <c r="I260" i="1"/>
  <c r="K260" i="1"/>
  <c r="I261" i="1"/>
  <c r="K261" i="1"/>
  <c r="I262" i="1"/>
  <c r="K262" i="1"/>
  <c r="I263" i="1"/>
  <c r="K263" i="1"/>
  <c r="I264" i="1"/>
  <c r="K264" i="1"/>
  <c r="I265" i="1"/>
  <c r="K265" i="1"/>
  <c r="I266" i="1"/>
  <c r="K266" i="1"/>
  <c r="I267" i="1"/>
  <c r="K267" i="1"/>
  <c r="I268" i="1"/>
  <c r="K268" i="1"/>
  <c r="I269" i="1"/>
  <c r="K269" i="1"/>
  <c r="I270" i="1"/>
  <c r="K270" i="1"/>
  <c r="I271" i="1"/>
  <c r="K271" i="1"/>
  <c r="I272" i="1"/>
  <c r="K272" i="1"/>
  <c r="I273" i="1"/>
  <c r="K273" i="1"/>
  <c r="I274" i="1"/>
  <c r="K274" i="1"/>
  <c r="I275" i="1"/>
  <c r="K275" i="1"/>
  <c r="I276" i="1"/>
  <c r="K276" i="1"/>
  <c r="I277" i="1"/>
  <c r="K277" i="1"/>
  <c r="I278" i="1"/>
  <c r="K278" i="1"/>
  <c r="I279" i="1"/>
  <c r="K279" i="1"/>
  <c r="I280" i="1"/>
  <c r="K280" i="1"/>
  <c r="I281" i="1"/>
  <c r="K281" i="1"/>
  <c r="I282" i="1"/>
  <c r="K282" i="1"/>
  <c r="I283" i="1"/>
  <c r="K283" i="1"/>
  <c r="I284" i="1"/>
  <c r="K284" i="1"/>
  <c r="I285" i="1"/>
  <c r="K285" i="1"/>
  <c r="I286" i="1"/>
  <c r="K286" i="1"/>
  <c r="I287" i="1"/>
  <c r="K287" i="1"/>
  <c r="I288" i="1"/>
  <c r="K288" i="1"/>
  <c r="I289" i="1"/>
  <c r="K289" i="1"/>
  <c r="I290" i="1"/>
  <c r="K290" i="1"/>
  <c r="I291" i="1"/>
  <c r="K291" i="1"/>
  <c r="I292" i="1"/>
  <c r="K292" i="1"/>
  <c r="I293" i="1"/>
  <c r="K293" i="1"/>
  <c r="I294" i="1"/>
  <c r="K294" i="1"/>
  <c r="I295" i="1"/>
  <c r="K295" i="1"/>
  <c r="I296" i="1"/>
  <c r="K296" i="1"/>
  <c r="I297" i="1"/>
  <c r="K297" i="1"/>
  <c r="I298" i="1"/>
  <c r="K298" i="1"/>
  <c r="I299" i="1"/>
  <c r="K299" i="1"/>
  <c r="I300" i="1"/>
  <c r="K300" i="1"/>
  <c r="I301" i="1"/>
  <c r="K301" i="1"/>
  <c r="I302" i="1"/>
  <c r="K302" i="1"/>
  <c r="I303" i="1"/>
  <c r="K303" i="1"/>
  <c r="I304" i="1"/>
  <c r="K304" i="1"/>
  <c r="I305" i="1"/>
  <c r="K305" i="1"/>
  <c r="I306" i="1"/>
  <c r="K306" i="1"/>
  <c r="I307" i="1"/>
  <c r="K307" i="1"/>
  <c r="I308" i="1"/>
  <c r="K308" i="1"/>
  <c r="I309" i="1"/>
  <c r="K309" i="1"/>
  <c r="I310" i="1"/>
  <c r="K310" i="1"/>
  <c r="I311" i="1"/>
  <c r="K311" i="1"/>
  <c r="I312" i="1"/>
  <c r="K312" i="1"/>
  <c r="I313" i="1"/>
  <c r="K313" i="1"/>
  <c r="I314" i="1"/>
  <c r="K314" i="1"/>
  <c r="I315" i="1"/>
  <c r="K315" i="1"/>
  <c r="I316" i="1"/>
  <c r="K316" i="1"/>
  <c r="I317" i="1"/>
  <c r="K317" i="1"/>
  <c r="I318" i="1"/>
  <c r="K318" i="1"/>
  <c r="I319" i="1"/>
  <c r="K319" i="1"/>
  <c r="I320" i="1"/>
  <c r="K320" i="1"/>
  <c r="I321" i="1"/>
  <c r="K321" i="1"/>
  <c r="I322" i="1"/>
  <c r="K322" i="1"/>
  <c r="I323" i="1"/>
  <c r="K323" i="1"/>
  <c r="I324" i="1"/>
  <c r="K324" i="1"/>
  <c r="I325" i="1"/>
  <c r="K325" i="1"/>
  <c r="I326" i="1"/>
  <c r="K326" i="1"/>
  <c r="I327" i="1"/>
  <c r="K327" i="1"/>
  <c r="I328" i="1"/>
  <c r="K328" i="1"/>
  <c r="I329" i="1"/>
  <c r="K329" i="1"/>
  <c r="I330" i="1"/>
  <c r="K330" i="1"/>
  <c r="I331" i="1"/>
  <c r="K331" i="1"/>
  <c r="I332" i="1"/>
  <c r="K332" i="1"/>
  <c r="I333" i="1"/>
  <c r="K333" i="1"/>
  <c r="I334" i="1"/>
  <c r="K334" i="1"/>
  <c r="I335" i="1"/>
  <c r="K335" i="1"/>
  <c r="I336" i="1"/>
  <c r="K336" i="1"/>
  <c r="I337" i="1"/>
  <c r="K337" i="1"/>
  <c r="I338" i="1"/>
  <c r="K338" i="1"/>
  <c r="I339" i="1"/>
  <c r="K339" i="1"/>
  <c r="I340" i="1"/>
  <c r="K340" i="1"/>
  <c r="I341" i="1"/>
  <c r="K341" i="1"/>
  <c r="I342" i="1"/>
  <c r="K342" i="1"/>
  <c r="I343" i="1"/>
  <c r="K343" i="1"/>
  <c r="I344" i="1"/>
  <c r="K344" i="1"/>
  <c r="I345" i="1"/>
  <c r="K345" i="1"/>
  <c r="I346" i="1"/>
  <c r="K346" i="1"/>
  <c r="I347" i="1"/>
  <c r="K347" i="1"/>
  <c r="I348" i="1"/>
  <c r="K348" i="1"/>
  <c r="I349" i="1"/>
  <c r="K349" i="1"/>
  <c r="I350" i="1"/>
  <c r="K350" i="1"/>
  <c r="I351" i="1"/>
  <c r="K351" i="1"/>
  <c r="I352" i="1"/>
  <c r="K352" i="1"/>
  <c r="I353" i="1"/>
  <c r="K353" i="1"/>
  <c r="I354" i="1"/>
  <c r="K354" i="1"/>
  <c r="I355" i="1"/>
  <c r="K355" i="1"/>
  <c r="I356" i="1"/>
  <c r="K356" i="1"/>
  <c r="I357" i="1"/>
  <c r="K357" i="1"/>
  <c r="I358" i="1"/>
  <c r="K358" i="1"/>
  <c r="I359" i="1"/>
  <c r="K359" i="1"/>
  <c r="I360" i="1"/>
  <c r="K360" i="1"/>
  <c r="I361" i="1"/>
  <c r="K361" i="1"/>
  <c r="I362" i="1"/>
  <c r="K362" i="1"/>
  <c r="I363" i="1"/>
  <c r="K363" i="1"/>
  <c r="I364" i="1"/>
  <c r="K364" i="1"/>
  <c r="I365" i="1"/>
  <c r="K365" i="1"/>
  <c r="I366" i="1"/>
  <c r="K366" i="1"/>
  <c r="I367" i="1"/>
  <c r="K367" i="1"/>
  <c r="I368" i="1"/>
  <c r="K368" i="1"/>
  <c r="I369" i="1"/>
  <c r="K369" i="1"/>
  <c r="I370" i="1"/>
  <c r="K370" i="1"/>
  <c r="I371" i="1"/>
  <c r="K371" i="1"/>
  <c r="I372" i="1"/>
  <c r="K372" i="1"/>
  <c r="I373" i="1"/>
  <c r="K373" i="1"/>
  <c r="I374" i="1"/>
  <c r="K374" i="1"/>
  <c r="I375" i="1"/>
  <c r="K375" i="1"/>
  <c r="I376" i="1"/>
  <c r="K376" i="1"/>
  <c r="I377" i="1"/>
  <c r="K377" i="1"/>
  <c r="I378" i="1"/>
  <c r="K378" i="1"/>
  <c r="I379" i="1"/>
  <c r="K379" i="1"/>
  <c r="I380" i="1"/>
  <c r="K380" i="1"/>
  <c r="I381" i="1"/>
  <c r="K381" i="1"/>
  <c r="I382" i="1"/>
  <c r="K382" i="1"/>
  <c r="I383" i="1"/>
  <c r="K383" i="1"/>
  <c r="I384" i="1"/>
  <c r="K384" i="1"/>
  <c r="I385" i="1"/>
  <c r="K385" i="1"/>
  <c r="I386" i="1"/>
  <c r="K386" i="1"/>
  <c r="I387" i="1"/>
  <c r="K387" i="1"/>
  <c r="I388" i="1"/>
  <c r="K388" i="1"/>
  <c r="I389" i="1"/>
  <c r="K389" i="1"/>
  <c r="I390" i="1"/>
  <c r="K390" i="1"/>
  <c r="I391" i="1"/>
  <c r="K391" i="1"/>
  <c r="I392" i="1"/>
  <c r="K392" i="1"/>
  <c r="I393" i="1"/>
  <c r="K393" i="1"/>
  <c r="I394" i="1"/>
  <c r="K394" i="1"/>
  <c r="I395" i="1"/>
  <c r="K395" i="1"/>
  <c r="I396" i="1"/>
  <c r="K396" i="1"/>
  <c r="I397" i="1"/>
  <c r="K397" i="1"/>
  <c r="I398" i="1"/>
  <c r="K398" i="1"/>
  <c r="I399" i="1"/>
  <c r="K399" i="1"/>
  <c r="I400" i="1"/>
  <c r="K400" i="1"/>
  <c r="I401" i="1"/>
  <c r="K401" i="1"/>
  <c r="I402" i="1"/>
  <c r="K402" i="1"/>
  <c r="I403" i="1"/>
  <c r="K403" i="1"/>
  <c r="I404" i="1"/>
  <c r="K404" i="1"/>
  <c r="I405" i="1"/>
  <c r="K405" i="1"/>
  <c r="I406" i="1"/>
  <c r="K406" i="1"/>
  <c r="I407" i="1"/>
  <c r="K407" i="1"/>
  <c r="I408" i="1"/>
  <c r="K408" i="1"/>
  <c r="I409" i="1"/>
  <c r="K409" i="1"/>
  <c r="I410" i="1"/>
  <c r="K410" i="1"/>
  <c r="I411" i="1"/>
  <c r="K411" i="1"/>
  <c r="I412" i="1"/>
  <c r="K412" i="1"/>
  <c r="I413" i="1"/>
  <c r="K413" i="1"/>
  <c r="I414" i="1"/>
  <c r="K414" i="1"/>
  <c r="I415" i="1"/>
  <c r="K415" i="1"/>
  <c r="I416" i="1"/>
  <c r="K416" i="1"/>
  <c r="I417" i="1"/>
  <c r="K417" i="1"/>
  <c r="I418" i="1"/>
  <c r="K418" i="1"/>
  <c r="I419" i="1"/>
  <c r="K419" i="1"/>
  <c r="I420" i="1"/>
  <c r="K420" i="1"/>
  <c r="I421" i="1"/>
  <c r="K421" i="1"/>
  <c r="I422" i="1"/>
  <c r="K422" i="1"/>
  <c r="I423" i="1"/>
  <c r="K423" i="1"/>
  <c r="I424" i="1"/>
  <c r="K424" i="1"/>
  <c r="I425" i="1"/>
  <c r="K425" i="1"/>
  <c r="I426" i="1"/>
  <c r="K426" i="1"/>
  <c r="I427" i="1"/>
  <c r="K427" i="1"/>
  <c r="I428" i="1"/>
  <c r="K428" i="1"/>
  <c r="I429" i="1"/>
  <c r="K429" i="1"/>
  <c r="I430" i="1"/>
  <c r="K430" i="1"/>
  <c r="I431" i="1"/>
  <c r="K431" i="1"/>
  <c r="I432" i="1"/>
  <c r="K432" i="1"/>
  <c r="I433" i="1"/>
  <c r="K433" i="1"/>
  <c r="I434" i="1"/>
  <c r="K434" i="1"/>
  <c r="I435" i="1"/>
  <c r="K435" i="1"/>
  <c r="I436" i="1"/>
  <c r="K436" i="1"/>
  <c r="I437" i="1"/>
  <c r="K437" i="1"/>
  <c r="I438" i="1"/>
  <c r="K438" i="1"/>
  <c r="I439" i="1"/>
  <c r="K439" i="1"/>
  <c r="I440" i="1"/>
  <c r="K440" i="1"/>
  <c r="I441" i="1"/>
  <c r="K441" i="1"/>
  <c r="I442" i="1"/>
  <c r="K442" i="1"/>
  <c r="I443" i="1"/>
  <c r="K443" i="1"/>
  <c r="I444" i="1"/>
  <c r="K444" i="1"/>
  <c r="I445" i="1"/>
  <c r="K445" i="1"/>
  <c r="I446" i="1"/>
  <c r="K446" i="1"/>
  <c r="I447" i="1"/>
  <c r="K447" i="1"/>
  <c r="I448" i="1"/>
  <c r="K448" i="1"/>
  <c r="I449" i="1"/>
  <c r="K449" i="1"/>
  <c r="I450" i="1"/>
  <c r="K450" i="1"/>
  <c r="I451" i="1"/>
  <c r="K451" i="1"/>
  <c r="I452" i="1"/>
  <c r="K452" i="1"/>
  <c r="I453" i="1"/>
  <c r="K453" i="1"/>
  <c r="I454" i="1"/>
  <c r="K454" i="1"/>
  <c r="I455" i="1"/>
  <c r="K455" i="1"/>
  <c r="I456" i="1"/>
  <c r="K456" i="1"/>
  <c r="I457" i="1"/>
  <c r="K457" i="1"/>
  <c r="I458" i="1"/>
  <c r="K458" i="1"/>
  <c r="I459" i="1"/>
  <c r="K459" i="1"/>
  <c r="I460" i="1"/>
  <c r="K460" i="1"/>
  <c r="I461" i="1"/>
  <c r="K461" i="1"/>
  <c r="I462" i="1"/>
  <c r="K462" i="1"/>
  <c r="I463" i="1"/>
  <c r="K463" i="1"/>
  <c r="I464" i="1"/>
  <c r="K464" i="1"/>
  <c r="I465" i="1"/>
  <c r="K465" i="1"/>
  <c r="I466" i="1"/>
  <c r="K466" i="1"/>
  <c r="I467" i="1"/>
  <c r="K467" i="1"/>
  <c r="I468" i="1"/>
  <c r="K468" i="1"/>
  <c r="I469" i="1"/>
  <c r="K469" i="1"/>
  <c r="I470" i="1"/>
  <c r="K470" i="1"/>
  <c r="I471" i="1"/>
  <c r="K471" i="1"/>
  <c r="I472" i="1"/>
  <c r="K472" i="1"/>
  <c r="I473" i="1"/>
  <c r="K473" i="1"/>
  <c r="I474" i="1"/>
  <c r="K474" i="1"/>
  <c r="I475" i="1"/>
  <c r="K475" i="1"/>
  <c r="I476" i="1"/>
  <c r="K476" i="1"/>
  <c r="I477" i="1"/>
  <c r="K477" i="1"/>
  <c r="I478" i="1"/>
  <c r="K478" i="1"/>
  <c r="I479" i="1"/>
  <c r="K479" i="1"/>
  <c r="I480" i="1"/>
  <c r="K480" i="1"/>
  <c r="I481" i="1"/>
  <c r="K481" i="1"/>
  <c r="I482" i="1"/>
  <c r="K482" i="1"/>
  <c r="I483" i="1"/>
  <c r="K483" i="1"/>
  <c r="I484" i="1"/>
  <c r="K484" i="1"/>
  <c r="I485" i="1"/>
  <c r="K485" i="1"/>
  <c r="I486" i="1"/>
  <c r="K486" i="1"/>
  <c r="I487" i="1"/>
  <c r="K487" i="1"/>
  <c r="I488" i="1"/>
  <c r="K488" i="1"/>
  <c r="I489" i="1"/>
  <c r="K489" i="1"/>
  <c r="I490" i="1"/>
  <c r="K490" i="1"/>
  <c r="I491" i="1"/>
  <c r="K491" i="1"/>
  <c r="I492" i="1"/>
  <c r="K492" i="1"/>
  <c r="I493" i="1"/>
  <c r="K493" i="1"/>
  <c r="I494" i="1"/>
  <c r="K494" i="1"/>
  <c r="I495" i="1"/>
  <c r="K495" i="1"/>
  <c r="I496" i="1"/>
  <c r="K496" i="1"/>
  <c r="I497" i="1"/>
  <c r="K497" i="1"/>
  <c r="I498" i="1"/>
  <c r="K498" i="1"/>
  <c r="I499" i="1"/>
  <c r="K499" i="1"/>
  <c r="I500" i="1"/>
  <c r="K500" i="1"/>
  <c r="I501" i="1"/>
  <c r="K501" i="1"/>
  <c r="I502" i="1"/>
  <c r="K502" i="1"/>
  <c r="I503" i="1"/>
  <c r="K503" i="1"/>
  <c r="I504" i="1"/>
  <c r="K504" i="1"/>
  <c r="I505" i="1"/>
  <c r="K505" i="1"/>
  <c r="I506" i="1"/>
  <c r="K506" i="1"/>
  <c r="I507" i="1"/>
  <c r="K507" i="1"/>
  <c r="I508" i="1"/>
  <c r="K508" i="1"/>
  <c r="I509" i="1"/>
  <c r="K509" i="1"/>
  <c r="I510" i="1"/>
  <c r="K510" i="1"/>
  <c r="I511" i="1"/>
  <c r="K511" i="1"/>
  <c r="I512" i="1"/>
  <c r="K512" i="1"/>
  <c r="I513" i="1"/>
  <c r="K513" i="1"/>
  <c r="I514" i="1"/>
  <c r="K514" i="1"/>
  <c r="I515" i="1"/>
  <c r="K515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2" i="1"/>
  <c r="O3" i="1"/>
  <c r="P3" i="1"/>
  <c r="Q3" i="1"/>
  <c r="O4" i="1"/>
  <c r="P4" i="1"/>
  <c r="Q4" i="1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O33" i="1"/>
  <c r="P33" i="1"/>
  <c r="Q33" i="1"/>
  <c r="O34" i="1"/>
  <c r="P34" i="1"/>
  <c r="Q34" i="1"/>
  <c r="O35" i="1"/>
  <c r="P35" i="1"/>
  <c r="Q35" i="1"/>
  <c r="O36" i="1"/>
  <c r="P36" i="1"/>
  <c r="Q36" i="1"/>
  <c r="O37" i="1"/>
  <c r="P37" i="1"/>
  <c r="Q37" i="1"/>
  <c r="O38" i="1"/>
  <c r="P38" i="1"/>
  <c r="Q38" i="1"/>
  <c r="O39" i="1"/>
  <c r="P39" i="1"/>
  <c r="Q39" i="1"/>
  <c r="O40" i="1"/>
  <c r="P40" i="1"/>
  <c r="Q40" i="1"/>
  <c r="O41" i="1"/>
  <c r="P41" i="1"/>
  <c r="Q41" i="1"/>
  <c r="O42" i="1"/>
  <c r="P42" i="1"/>
  <c r="Q42" i="1"/>
  <c r="O43" i="1"/>
  <c r="P43" i="1"/>
  <c r="Q43" i="1"/>
  <c r="O44" i="1"/>
  <c r="P44" i="1"/>
  <c r="Q44" i="1"/>
  <c r="O45" i="1"/>
  <c r="P45" i="1"/>
  <c r="Q45" i="1"/>
  <c r="O46" i="1"/>
  <c r="P46" i="1"/>
  <c r="Q46" i="1"/>
  <c r="O47" i="1"/>
  <c r="P47" i="1"/>
  <c r="Q47" i="1"/>
  <c r="O48" i="1"/>
  <c r="P48" i="1"/>
  <c r="Q48" i="1"/>
  <c r="O49" i="1"/>
  <c r="P49" i="1"/>
  <c r="Q49" i="1"/>
  <c r="O50" i="1"/>
  <c r="P50" i="1"/>
  <c r="Q50" i="1"/>
  <c r="O51" i="1"/>
  <c r="P51" i="1"/>
  <c r="Q51" i="1"/>
  <c r="O52" i="1"/>
  <c r="P52" i="1"/>
  <c r="Q52" i="1"/>
  <c r="O53" i="1"/>
  <c r="P53" i="1"/>
  <c r="Q53" i="1"/>
  <c r="O54" i="1"/>
  <c r="P54" i="1"/>
  <c r="Q54" i="1"/>
  <c r="O55" i="1"/>
  <c r="P55" i="1"/>
  <c r="Q55" i="1"/>
  <c r="O56" i="1"/>
  <c r="P56" i="1"/>
  <c r="Q56" i="1"/>
  <c r="O57" i="1"/>
  <c r="P57" i="1"/>
  <c r="Q57" i="1"/>
  <c r="O58" i="1"/>
  <c r="P58" i="1"/>
  <c r="Q58" i="1"/>
  <c r="O59" i="1"/>
  <c r="P59" i="1"/>
  <c r="Q59" i="1"/>
  <c r="O60" i="1"/>
  <c r="P60" i="1"/>
  <c r="Q60" i="1"/>
  <c r="O61" i="1"/>
  <c r="P61" i="1"/>
  <c r="Q61" i="1"/>
  <c r="O62" i="1"/>
  <c r="P62" i="1"/>
  <c r="Q62" i="1"/>
  <c r="O63" i="1"/>
  <c r="P63" i="1"/>
  <c r="Q63" i="1"/>
  <c r="O64" i="1"/>
  <c r="P64" i="1"/>
  <c r="Q64" i="1"/>
  <c r="O65" i="1"/>
  <c r="P65" i="1"/>
  <c r="Q65" i="1"/>
  <c r="O66" i="1"/>
  <c r="P66" i="1"/>
  <c r="Q66" i="1"/>
  <c r="O67" i="1"/>
  <c r="P67" i="1"/>
  <c r="Q67" i="1"/>
  <c r="O68" i="1"/>
  <c r="P68" i="1"/>
  <c r="Q68" i="1"/>
  <c r="O69" i="1"/>
  <c r="P69" i="1"/>
  <c r="Q69" i="1"/>
  <c r="O70" i="1"/>
  <c r="P70" i="1"/>
  <c r="Q70" i="1"/>
  <c r="O71" i="1"/>
  <c r="P71" i="1"/>
  <c r="Q71" i="1"/>
  <c r="O72" i="1"/>
  <c r="P72" i="1"/>
  <c r="Q72" i="1"/>
  <c r="O73" i="1"/>
  <c r="P73" i="1"/>
  <c r="Q73" i="1"/>
  <c r="O74" i="1"/>
  <c r="P74" i="1"/>
  <c r="Q74" i="1"/>
  <c r="O75" i="1"/>
  <c r="P75" i="1"/>
  <c r="Q75" i="1"/>
  <c r="O76" i="1"/>
  <c r="P76" i="1"/>
  <c r="Q76" i="1"/>
  <c r="O77" i="1"/>
  <c r="P77" i="1"/>
  <c r="Q77" i="1"/>
  <c r="O78" i="1"/>
  <c r="P78" i="1"/>
  <c r="Q78" i="1"/>
  <c r="O79" i="1"/>
  <c r="P79" i="1"/>
  <c r="Q79" i="1"/>
  <c r="O80" i="1"/>
  <c r="P80" i="1"/>
  <c r="Q80" i="1"/>
  <c r="O81" i="1"/>
  <c r="P81" i="1"/>
  <c r="Q81" i="1"/>
  <c r="O82" i="1"/>
  <c r="P82" i="1"/>
  <c r="Q82" i="1"/>
  <c r="O83" i="1"/>
  <c r="P83" i="1"/>
  <c r="Q83" i="1"/>
  <c r="O84" i="1"/>
  <c r="P84" i="1"/>
  <c r="Q84" i="1"/>
  <c r="O85" i="1"/>
  <c r="P85" i="1"/>
  <c r="Q85" i="1"/>
  <c r="O86" i="1"/>
  <c r="P86" i="1"/>
  <c r="Q86" i="1"/>
  <c r="O87" i="1"/>
  <c r="P87" i="1"/>
  <c r="Q87" i="1"/>
  <c r="O88" i="1"/>
  <c r="P88" i="1"/>
  <c r="Q88" i="1"/>
  <c r="O89" i="1"/>
  <c r="P89" i="1"/>
  <c r="Q89" i="1"/>
  <c r="O90" i="1"/>
  <c r="P90" i="1"/>
  <c r="Q90" i="1"/>
  <c r="O91" i="1"/>
  <c r="P91" i="1"/>
  <c r="Q91" i="1"/>
  <c r="O92" i="1"/>
  <c r="P92" i="1"/>
  <c r="Q92" i="1"/>
  <c r="O93" i="1"/>
  <c r="P93" i="1"/>
  <c r="Q93" i="1"/>
  <c r="O94" i="1"/>
  <c r="P94" i="1"/>
  <c r="Q94" i="1"/>
  <c r="O95" i="1"/>
  <c r="P95" i="1"/>
  <c r="Q95" i="1"/>
  <c r="O96" i="1"/>
  <c r="P96" i="1"/>
  <c r="Q96" i="1"/>
  <c r="O97" i="1"/>
  <c r="P97" i="1"/>
  <c r="Q97" i="1"/>
  <c r="O98" i="1"/>
  <c r="P98" i="1"/>
  <c r="Q98" i="1"/>
  <c r="O99" i="1"/>
  <c r="P99" i="1"/>
  <c r="Q99" i="1"/>
  <c r="O100" i="1"/>
  <c r="P100" i="1"/>
  <c r="Q100" i="1"/>
  <c r="O101" i="1"/>
  <c r="P101" i="1"/>
  <c r="Q101" i="1"/>
  <c r="O102" i="1"/>
  <c r="P102" i="1"/>
  <c r="Q102" i="1"/>
  <c r="O103" i="1"/>
  <c r="P103" i="1"/>
  <c r="Q103" i="1"/>
  <c r="O104" i="1"/>
  <c r="P104" i="1"/>
  <c r="Q104" i="1"/>
  <c r="O105" i="1"/>
  <c r="P105" i="1"/>
  <c r="Q105" i="1"/>
  <c r="O106" i="1"/>
  <c r="P106" i="1"/>
  <c r="Q106" i="1"/>
  <c r="O107" i="1"/>
  <c r="P107" i="1"/>
  <c r="Q107" i="1"/>
  <c r="O108" i="1"/>
  <c r="P108" i="1"/>
  <c r="Q108" i="1"/>
  <c r="O109" i="1"/>
  <c r="P109" i="1"/>
  <c r="Q109" i="1"/>
  <c r="O110" i="1"/>
  <c r="P110" i="1"/>
  <c r="Q110" i="1"/>
  <c r="O111" i="1"/>
  <c r="P111" i="1"/>
  <c r="Q111" i="1"/>
  <c r="O112" i="1"/>
  <c r="P112" i="1"/>
  <c r="Q112" i="1"/>
  <c r="O113" i="1"/>
  <c r="P113" i="1"/>
  <c r="Q113" i="1"/>
  <c r="O114" i="1"/>
  <c r="P114" i="1"/>
  <c r="Q114" i="1"/>
  <c r="O115" i="1"/>
  <c r="P115" i="1"/>
  <c r="Q115" i="1"/>
  <c r="O116" i="1"/>
  <c r="P116" i="1"/>
  <c r="Q116" i="1"/>
  <c r="O117" i="1"/>
  <c r="P117" i="1"/>
  <c r="Q117" i="1"/>
  <c r="O118" i="1"/>
  <c r="P118" i="1"/>
  <c r="Q118" i="1"/>
  <c r="O119" i="1"/>
  <c r="P119" i="1"/>
  <c r="Q119" i="1"/>
  <c r="O120" i="1"/>
  <c r="P120" i="1"/>
  <c r="Q120" i="1"/>
  <c r="O121" i="1"/>
  <c r="P121" i="1"/>
  <c r="Q121" i="1"/>
  <c r="O122" i="1"/>
  <c r="P122" i="1"/>
  <c r="Q122" i="1"/>
  <c r="O123" i="1"/>
  <c r="P123" i="1"/>
  <c r="Q123" i="1"/>
  <c r="O124" i="1"/>
  <c r="P124" i="1"/>
  <c r="Q124" i="1"/>
  <c r="O125" i="1"/>
  <c r="P125" i="1"/>
  <c r="Q125" i="1"/>
  <c r="O126" i="1"/>
  <c r="P126" i="1"/>
  <c r="Q126" i="1"/>
  <c r="O127" i="1"/>
  <c r="P127" i="1"/>
  <c r="Q127" i="1"/>
  <c r="O128" i="1"/>
  <c r="P128" i="1"/>
  <c r="Q128" i="1"/>
  <c r="O129" i="1"/>
  <c r="P129" i="1"/>
  <c r="Q129" i="1"/>
  <c r="O130" i="1"/>
  <c r="P130" i="1"/>
  <c r="Q130" i="1"/>
  <c r="O131" i="1"/>
  <c r="P131" i="1"/>
  <c r="Q131" i="1"/>
  <c r="O132" i="1"/>
  <c r="P132" i="1"/>
  <c r="Q132" i="1"/>
  <c r="O133" i="1"/>
  <c r="P133" i="1"/>
  <c r="Q133" i="1"/>
  <c r="O134" i="1"/>
  <c r="P134" i="1"/>
  <c r="Q134" i="1"/>
  <c r="O135" i="1"/>
  <c r="P135" i="1"/>
  <c r="Q135" i="1"/>
  <c r="O136" i="1"/>
  <c r="P136" i="1"/>
  <c r="Q136" i="1"/>
  <c r="O137" i="1"/>
  <c r="P137" i="1"/>
  <c r="Q137" i="1"/>
  <c r="O138" i="1"/>
  <c r="P138" i="1"/>
  <c r="Q138" i="1"/>
  <c r="O139" i="1"/>
  <c r="P139" i="1"/>
  <c r="Q139" i="1"/>
  <c r="O140" i="1"/>
  <c r="P140" i="1"/>
  <c r="Q140" i="1"/>
  <c r="O141" i="1"/>
  <c r="P141" i="1"/>
  <c r="Q141" i="1"/>
  <c r="O142" i="1"/>
  <c r="P142" i="1"/>
  <c r="Q142" i="1"/>
  <c r="O143" i="1"/>
  <c r="P143" i="1"/>
  <c r="Q143" i="1"/>
  <c r="O144" i="1"/>
  <c r="P144" i="1"/>
  <c r="Q144" i="1"/>
  <c r="O145" i="1"/>
  <c r="P145" i="1"/>
  <c r="Q145" i="1"/>
  <c r="O146" i="1"/>
  <c r="P146" i="1"/>
  <c r="Q146" i="1"/>
  <c r="O147" i="1"/>
  <c r="P147" i="1"/>
  <c r="Q147" i="1"/>
  <c r="O148" i="1"/>
  <c r="P148" i="1"/>
  <c r="Q148" i="1"/>
  <c r="O149" i="1"/>
  <c r="P149" i="1"/>
  <c r="Q149" i="1"/>
  <c r="O150" i="1"/>
  <c r="P150" i="1"/>
  <c r="Q150" i="1"/>
  <c r="O151" i="1"/>
  <c r="P151" i="1"/>
  <c r="Q151" i="1"/>
  <c r="O152" i="1"/>
  <c r="P152" i="1"/>
  <c r="Q152" i="1"/>
  <c r="O153" i="1"/>
  <c r="P153" i="1"/>
  <c r="Q153" i="1"/>
  <c r="O154" i="1"/>
  <c r="P154" i="1"/>
  <c r="Q154" i="1"/>
  <c r="O155" i="1"/>
  <c r="P155" i="1"/>
  <c r="Q155" i="1"/>
  <c r="O156" i="1"/>
  <c r="P156" i="1"/>
  <c r="Q156" i="1"/>
  <c r="O157" i="1"/>
  <c r="P157" i="1"/>
  <c r="Q157" i="1"/>
  <c r="O158" i="1"/>
  <c r="P158" i="1"/>
  <c r="Q158" i="1"/>
  <c r="O159" i="1"/>
  <c r="P159" i="1"/>
  <c r="Q159" i="1"/>
  <c r="O160" i="1"/>
  <c r="P160" i="1"/>
  <c r="Q160" i="1"/>
  <c r="O161" i="1"/>
  <c r="P161" i="1"/>
  <c r="Q161" i="1"/>
  <c r="O162" i="1"/>
  <c r="P162" i="1"/>
  <c r="Q162" i="1"/>
  <c r="O163" i="1"/>
  <c r="P163" i="1"/>
  <c r="Q163" i="1"/>
  <c r="O164" i="1"/>
  <c r="P164" i="1"/>
  <c r="Q164" i="1"/>
  <c r="O165" i="1"/>
  <c r="P165" i="1"/>
  <c r="Q165" i="1"/>
  <c r="O166" i="1"/>
  <c r="P166" i="1"/>
  <c r="Q166" i="1"/>
  <c r="O167" i="1"/>
  <c r="P167" i="1"/>
  <c r="Q167" i="1"/>
  <c r="O168" i="1"/>
  <c r="P168" i="1"/>
  <c r="Q168" i="1"/>
  <c r="O169" i="1"/>
  <c r="P169" i="1"/>
  <c r="Q169" i="1"/>
  <c r="O170" i="1"/>
  <c r="P170" i="1"/>
  <c r="Q170" i="1"/>
  <c r="O171" i="1"/>
  <c r="P171" i="1"/>
  <c r="Q171" i="1"/>
  <c r="O172" i="1"/>
  <c r="P172" i="1"/>
  <c r="Q172" i="1"/>
  <c r="O173" i="1"/>
  <c r="P173" i="1"/>
  <c r="Q173" i="1"/>
  <c r="O174" i="1"/>
  <c r="P174" i="1"/>
  <c r="Q174" i="1"/>
  <c r="O175" i="1"/>
  <c r="P175" i="1"/>
  <c r="Q175" i="1"/>
  <c r="O176" i="1"/>
  <c r="P176" i="1"/>
  <c r="Q176" i="1"/>
  <c r="O177" i="1"/>
  <c r="P177" i="1"/>
  <c r="Q177" i="1"/>
  <c r="O178" i="1"/>
  <c r="P178" i="1"/>
  <c r="Q178" i="1"/>
  <c r="O179" i="1"/>
  <c r="P179" i="1"/>
  <c r="Q179" i="1"/>
  <c r="O180" i="1"/>
  <c r="P180" i="1"/>
  <c r="Q180" i="1"/>
  <c r="O181" i="1"/>
  <c r="P181" i="1"/>
  <c r="Q181" i="1"/>
  <c r="O182" i="1"/>
  <c r="P182" i="1"/>
  <c r="Q182" i="1"/>
  <c r="O183" i="1"/>
  <c r="P183" i="1"/>
  <c r="Q183" i="1"/>
  <c r="O184" i="1"/>
  <c r="P184" i="1"/>
  <c r="Q184" i="1"/>
  <c r="O185" i="1"/>
  <c r="P185" i="1"/>
  <c r="Q185" i="1"/>
  <c r="O186" i="1"/>
  <c r="P186" i="1"/>
  <c r="Q186" i="1"/>
  <c r="O187" i="1"/>
  <c r="P187" i="1"/>
  <c r="Q187" i="1"/>
  <c r="O188" i="1"/>
  <c r="P188" i="1"/>
  <c r="Q188" i="1"/>
  <c r="O189" i="1"/>
  <c r="P189" i="1"/>
  <c r="Q189" i="1"/>
  <c r="O190" i="1"/>
  <c r="P190" i="1"/>
  <c r="Q190" i="1"/>
  <c r="O191" i="1"/>
  <c r="P191" i="1"/>
  <c r="Q191" i="1"/>
  <c r="O192" i="1"/>
  <c r="P192" i="1"/>
  <c r="Q192" i="1"/>
  <c r="O193" i="1"/>
  <c r="P193" i="1"/>
  <c r="Q193" i="1"/>
  <c r="O194" i="1"/>
  <c r="P194" i="1"/>
  <c r="Q194" i="1"/>
  <c r="O195" i="1"/>
  <c r="P195" i="1"/>
  <c r="Q195" i="1"/>
  <c r="O196" i="1"/>
  <c r="P196" i="1"/>
  <c r="Q196" i="1"/>
  <c r="O197" i="1"/>
  <c r="P197" i="1"/>
  <c r="Q197" i="1"/>
  <c r="O198" i="1"/>
  <c r="P198" i="1"/>
  <c r="Q198" i="1"/>
  <c r="O199" i="1"/>
  <c r="P199" i="1"/>
  <c r="Q199" i="1"/>
  <c r="O200" i="1"/>
  <c r="P200" i="1"/>
  <c r="Q200" i="1"/>
  <c r="O201" i="1"/>
  <c r="P201" i="1"/>
  <c r="Q201" i="1"/>
  <c r="O202" i="1"/>
  <c r="P202" i="1"/>
  <c r="Q202" i="1"/>
  <c r="O203" i="1"/>
  <c r="P203" i="1"/>
  <c r="Q203" i="1"/>
  <c r="O204" i="1"/>
  <c r="P204" i="1"/>
  <c r="Q204" i="1"/>
  <c r="O205" i="1"/>
  <c r="P205" i="1"/>
  <c r="Q205" i="1"/>
  <c r="O206" i="1"/>
  <c r="P206" i="1"/>
  <c r="Q206" i="1"/>
  <c r="O207" i="1"/>
  <c r="P207" i="1"/>
  <c r="Q207" i="1"/>
  <c r="O208" i="1"/>
  <c r="P208" i="1"/>
  <c r="Q208" i="1"/>
  <c r="O209" i="1"/>
  <c r="P209" i="1"/>
  <c r="Q209" i="1"/>
  <c r="O210" i="1"/>
  <c r="P210" i="1"/>
  <c r="Q210" i="1"/>
  <c r="O211" i="1"/>
  <c r="P211" i="1"/>
  <c r="Q211" i="1"/>
  <c r="O212" i="1"/>
  <c r="P212" i="1"/>
  <c r="Q212" i="1"/>
  <c r="O213" i="1"/>
  <c r="P213" i="1"/>
  <c r="Q213" i="1"/>
  <c r="O214" i="1"/>
  <c r="P214" i="1"/>
  <c r="Q214" i="1"/>
  <c r="O215" i="1"/>
  <c r="P215" i="1"/>
  <c r="Q215" i="1"/>
  <c r="O216" i="1"/>
  <c r="P216" i="1"/>
  <c r="Q216" i="1"/>
  <c r="O217" i="1"/>
  <c r="P217" i="1"/>
  <c r="Q217" i="1"/>
  <c r="O218" i="1"/>
  <c r="P218" i="1"/>
  <c r="Q218" i="1"/>
  <c r="O219" i="1"/>
  <c r="P219" i="1"/>
  <c r="Q219" i="1"/>
  <c r="O220" i="1"/>
  <c r="P220" i="1"/>
  <c r="Q220" i="1"/>
  <c r="O221" i="1"/>
  <c r="P221" i="1"/>
  <c r="Q221" i="1"/>
  <c r="O222" i="1"/>
  <c r="P222" i="1"/>
  <c r="Q222" i="1"/>
  <c r="O223" i="1"/>
  <c r="P223" i="1"/>
  <c r="Q223" i="1"/>
  <c r="O224" i="1"/>
  <c r="P224" i="1"/>
  <c r="Q224" i="1"/>
  <c r="O225" i="1"/>
  <c r="P225" i="1"/>
  <c r="Q225" i="1"/>
  <c r="O226" i="1"/>
  <c r="P226" i="1"/>
  <c r="Q226" i="1"/>
  <c r="O227" i="1"/>
  <c r="P227" i="1"/>
  <c r="Q227" i="1"/>
  <c r="O228" i="1"/>
  <c r="P228" i="1"/>
  <c r="Q228" i="1"/>
  <c r="O229" i="1"/>
  <c r="P229" i="1"/>
  <c r="Q229" i="1"/>
  <c r="O230" i="1"/>
  <c r="P230" i="1"/>
  <c r="Q230" i="1"/>
  <c r="O231" i="1"/>
  <c r="P231" i="1"/>
  <c r="Q231" i="1"/>
  <c r="O232" i="1"/>
  <c r="P232" i="1"/>
  <c r="Q232" i="1"/>
  <c r="O233" i="1"/>
  <c r="P233" i="1"/>
  <c r="Q233" i="1"/>
  <c r="O234" i="1"/>
  <c r="P234" i="1"/>
  <c r="Q234" i="1"/>
  <c r="O235" i="1"/>
  <c r="P235" i="1"/>
  <c r="Q235" i="1"/>
  <c r="O236" i="1"/>
  <c r="P236" i="1"/>
  <c r="Q236" i="1"/>
  <c r="O237" i="1"/>
  <c r="P237" i="1"/>
  <c r="Q237" i="1"/>
  <c r="O238" i="1"/>
  <c r="P238" i="1"/>
  <c r="Q238" i="1"/>
  <c r="O239" i="1"/>
  <c r="P239" i="1"/>
  <c r="Q239" i="1"/>
  <c r="O240" i="1"/>
  <c r="P240" i="1"/>
  <c r="Q240" i="1"/>
  <c r="O241" i="1"/>
  <c r="P241" i="1"/>
  <c r="Q241" i="1"/>
  <c r="O242" i="1"/>
  <c r="P242" i="1"/>
  <c r="Q242" i="1"/>
  <c r="O243" i="1"/>
  <c r="P243" i="1"/>
  <c r="Q243" i="1"/>
  <c r="O244" i="1"/>
  <c r="P244" i="1"/>
  <c r="Q244" i="1"/>
  <c r="O245" i="1"/>
  <c r="P245" i="1"/>
  <c r="Q245" i="1"/>
  <c r="O246" i="1"/>
  <c r="P246" i="1"/>
  <c r="Q246" i="1"/>
  <c r="O247" i="1"/>
  <c r="P247" i="1"/>
  <c r="Q247" i="1"/>
  <c r="O248" i="1"/>
  <c r="P248" i="1"/>
  <c r="Q248" i="1"/>
  <c r="O249" i="1"/>
  <c r="P249" i="1"/>
  <c r="Q249" i="1"/>
  <c r="O250" i="1"/>
  <c r="P250" i="1"/>
  <c r="Q250" i="1"/>
  <c r="O251" i="1"/>
  <c r="P251" i="1"/>
  <c r="Q251" i="1"/>
  <c r="O252" i="1"/>
  <c r="P252" i="1"/>
  <c r="Q252" i="1"/>
  <c r="O253" i="1"/>
  <c r="P253" i="1"/>
  <c r="Q253" i="1"/>
  <c r="O254" i="1"/>
  <c r="P254" i="1"/>
  <c r="Q254" i="1"/>
  <c r="O255" i="1"/>
  <c r="P255" i="1"/>
  <c r="Q255" i="1"/>
  <c r="O256" i="1"/>
  <c r="P256" i="1"/>
  <c r="Q256" i="1"/>
  <c r="O257" i="1"/>
  <c r="P257" i="1"/>
  <c r="Q257" i="1"/>
  <c r="O258" i="1"/>
  <c r="P258" i="1"/>
  <c r="Q258" i="1"/>
  <c r="O259" i="1"/>
  <c r="P259" i="1"/>
  <c r="Q259" i="1"/>
  <c r="O260" i="1"/>
  <c r="P260" i="1"/>
  <c r="Q260" i="1"/>
  <c r="O261" i="1"/>
  <c r="P261" i="1"/>
  <c r="Q261" i="1"/>
  <c r="O262" i="1"/>
  <c r="P262" i="1"/>
  <c r="Q262" i="1"/>
  <c r="O263" i="1"/>
  <c r="P263" i="1"/>
  <c r="Q263" i="1"/>
  <c r="O264" i="1"/>
  <c r="P264" i="1"/>
  <c r="Q264" i="1"/>
  <c r="O265" i="1"/>
  <c r="P265" i="1"/>
  <c r="Q265" i="1"/>
  <c r="O266" i="1"/>
  <c r="P266" i="1"/>
  <c r="Q266" i="1"/>
  <c r="O267" i="1"/>
  <c r="P267" i="1"/>
  <c r="Q267" i="1"/>
  <c r="O268" i="1"/>
  <c r="P268" i="1"/>
  <c r="Q268" i="1"/>
  <c r="O269" i="1"/>
  <c r="P269" i="1"/>
  <c r="Q269" i="1"/>
  <c r="O270" i="1"/>
  <c r="P270" i="1"/>
  <c r="Q270" i="1"/>
  <c r="O271" i="1"/>
  <c r="P271" i="1"/>
  <c r="Q271" i="1"/>
  <c r="O272" i="1"/>
  <c r="P272" i="1"/>
  <c r="Q272" i="1"/>
  <c r="O273" i="1"/>
  <c r="P273" i="1"/>
  <c r="Q273" i="1"/>
  <c r="O274" i="1"/>
  <c r="P274" i="1"/>
  <c r="Q274" i="1"/>
  <c r="O275" i="1"/>
  <c r="P275" i="1"/>
  <c r="Q275" i="1"/>
  <c r="O276" i="1"/>
  <c r="P276" i="1"/>
  <c r="Q276" i="1"/>
  <c r="O277" i="1"/>
  <c r="P277" i="1"/>
  <c r="Q277" i="1"/>
  <c r="O278" i="1"/>
  <c r="P278" i="1"/>
  <c r="Q278" i="1"/>
  <c r="O279" i="1"/>
  <c r="P279" i="1"/>
  <c r="Q279" i="1"/>
  <c r="O280" i="1"/>
  <c r="P280" i="1"/>
  <c r="Q280" i="1"/>
  <c r="O281" i="1"/>
  <c r="P281" i="1"/>
  <c r="Q281" i="1"/>
  <c r="O282" i="1"/>
  <c r="P282" i="1"/>
  <c r="Q282" i="1"/>
  <c r="O283" i="1"/>
  <c r="P283" i="1"/>
  <c r="Q283" i="1"/>
  <c r="O284" i="1"/>
  <c r="P284" i="1"/>
  <c r="Q284" i="1"/>
  <c r="O285" i="1"/>
  <c r="P285" i="1"/>
  <c r="Q285" i="1"/>
  <c r="O286" i="1"/>
  <c r="P286" i="1"/>
  <c r="Q286" i="1"/>
  <c r="O287" i="1"/>
  <c r="P287" i="1"/>
  <c r="Q287" i="1"/>
  <c r="O288" i="1"/>
  <c r="P288" i="1"/>
  <c r="Q288" i="1"/>
  <c r="O289" i="1"/>
  <c r="P289" i="1"/>
  <c r="Q289" i="1"/>
  <c r="O290" i="1"/>
  <c r="P290" i="1"/>
  <c r="Q290" i="1"/>
  <c r="O291" i="1"/>
  <c r="P291" i="1"/>
  <c r="Q291" i="1"/>
  <c r="O292" i="1"/>
  <c r="P292" i="1"/>
  <c r="Q292" i="1"/>
  <c r="O293" i="1"/>
  <c r="P293" i="1"/>
  <c r="Q293" i="1"/>
  <c r="O294" i="1"/>
  <c r="P294" i="1"/>
  <c r="Q294" i="1"/>
  <c r="O295" i="1"/>
  <c r="P295" i="1"/>
  <c r="Q295" i="1"/>
  <c r="O296" i="1"/>
  <c r="P296" i="1"/>
  <c r="Q296" i="1"/>
  <c r="O297" i="1"/>
  <c r="P297" i="1"/>
  <c r="Q297" i="1"/>
  <c r="O298" i="1"/>
  <c r="P298" i="1"/>
  <c r="Q298" i="1"/>
  <c r="O299" i="1"/>
  <c r="P299" i="1"/>
  <c r="Q299" i="1"/>
  <c r="O300" i="1"/>
  <c r="P300" i="1"/>
  <c r="Q300" i="1"/>
  <c r="O301" i="1"/>
  <c r="P301" i="1"/>
  <c r="Q301" i="1"/>
  <c r="O302" i="1"/>
  <c r="P302" i="1"/>
  <c r="Q302" i="1"/>
  <c r="O303" i="1"/>
  <c r="P303" i="1"/>
  <c r="Q303" i="1"/>
  <c r="O304" i="1"/>
  <c r="P304" i="1"/>
  <c r="Q304" i="1"/>
  <c r="O305" i="1"/>
  <c r="P305" i="1"/>
  <c r="Q305" i="1"/>
  <c r="O306" i="1"/>
  <c r="P306" i="1"/>
  <c r="Q306" i="1"/>
  <c r="O307" i="1"/>
  <c r="P307" i="1"/>
  <c r="Q307" i="1"/>
  <c r="O308" i="1"/>
  <c r="P308" i="1"/>
  <c r="Q308" i="1"/>
  <c r="O309" i="1"/>
  <c r="P309" i="1"/>
  <c r="Q309" i="1"/>
  <c r="O310" i="1"/>
  <c r="P310" i="1"/>
  <c r="Q310" i="1"/>
  <c r="O311" i="1"/>
  <c r="P311" i="1"/>
  <c r="Q311" i="1"/>
  <c r="O312" i="1"/>
  <c r="P312" i="1"/>
  <c r="Q312" i="1"/>
  <c r="O313" i="1"/>
  <c r="P313" i="1"/>
  <c r="Q313" i="1"/>
  <c r="O314" i="1"/>
  <c r="P314" i="1"/>
  <c r="Q314" i="1"/>
  <c r="O315" i="1"/>
  <c r="P315" i="1"/>
  <c r="Q315" i="1"/>
  <c r="O316" i="1"/>
  <c r="P316" i="1"/>
  <c r="Q316" i="1"/>
  <c r="O317" i="1"/>
  <c r="P317" i="1"/>
  <c r="Q317" i="1"/>
  <c r="O318" i="1"/>
  <c r="P318" i="1"/>
  <c r="Q318" i="1"/>
  <c r="O319" i="1"/>
  <c r="P319" i="1"/>
  <c r="Q319" i="1"/>
  <c r="O320" i="1"/>
  <c r="P320" i="1"/>
  <c r="Q320" i="1"/>
  <c r="O321" i="1"/>
  <c r="P321" i="1"/>
  <c r="Q321" i="1"/>
  <c r="O322" i="1"/>
  <c r="P322" i="1"/>
  <c r="Q322" i="1"/>
  <c r="O323" i="1"/>
  <c r="P323" i="1"/>
  <c r="Q323" i="1"/>
  <c r="O324" i="1"/>
  <c r="P324" i="1"/>
  <c r="Q324" i="1"/>
  <c r="O325" i="1"/>
  <c r="P325" i="1"/>
  <c r="Q325" i="1"/>
  <c r="O326" i="1"/>
  <c r="P326" i="1"/>
  <c r="Q326" i="1"/>
  <c r="O327" i="1"/>
  <c r="P327" i="1"/>
  <c r="Q327" i="1"/>
  <c r="O328" i="1"/>
  <c r="P328" i="1"/>
  <c r="Q328" i="1"/>
  <c r="O329" i="1"/>
  <c r="P329" i="1"/>
  <c r="Q329" i="1"/>
  <c r="O330" i="1"/>
  <c r="P330" i="1"/>
  <c r="Q330" i="1"/>
  <c r="O331" i="1"/>
  <c r="P331" i="1"/>
  <c r="Q331" i="1"/>
  <c r="O332" i="1"/>
  <c r="P332" i="1"/>
  <c r="Q332" i="1"/>
  <c r="O333" i="1"/>
  <c r="P333" i="1"/>
  <c r="Q333" i="1"/>
  <c r="O334" i="1"/>
  <c r="P334" i="1"/>
  <c r="Q334" i="1"/>
  <c r="O335" i="1"/>
  <c r="P335" i="1"/>
  <c r="Q335" i="1"/>
  <c r="O336" i="1"/>
  <c r="P336" i="1"/>
  <c r="Q336" i="1"/>
  <c r="O337" i="1"/>
  <c r="P337" i="1"/>
  <c r="Q337" i="1"/>
  <c r="O338" i="1"/>
  <c r="P338" i="1"/>
  <c r="Q338" i="1"/>
  <c r="O339" i="1"/>
  <c r="P339" i="1"/>
  <c r="Q339" i="1"/>
  <c r="O340" i="1"/>
  <c r="P340" i="1"/>
  <c r="Q340" i="1"/>
  <c r="O341" i="1"/>
  <c r="P341" i="1"/>
  <c r="Q341" i="1"/>
  <c r="O342" i="1"/>
  <c r="P342" i="1"/>
  <c r="Q342" i="1"/>
  <c r="O343" i="1"/>
  <c r="P343" i="1"/>
  <c r="Q343" i="1"/>
  <c r="O344" i="1"/>
  <c r="P344" i="1"/>
  <c r="Q344" i="1"/>
  <c r="O345" i="1"/>
  <c r="P345" i="1"/>
  <c r="Q345" i="1"/>
  <c r="O346" i="1"/>
  <c r="P346" i="1"/>
  <c r="Q346" i="1"/>
  <c r="O347" i="1"/>
  <c r="P347" i="1"/>
  <c r="Q347" i="1"/>
  <c r="O348" i="1"/>
  <c r="P348" i="1"/>
  <c r="Q348" i="1"/>
  <c r="O349" i="1"/>
  <c r="P349" i="1"/>
  <c r="Q349" i="1"/>
  <c r="O350" i="1"/>
  <c r="P350" i="1"/>
  <c r="Q350" i="1"/>
  <c r="O351" i="1"/>
  <c r="P351" i="1"/>
  <c r="Q351" i="1"/>
  <c r="O352" i="1"/>
  <c r="P352" i="1"/>
  <c r="Q352" i="1"/>
  <c r="O353" i="1"/>
  <c r="P353" i="1"/>
  <c r="Q353" i="1"/>
  <c r="O354" i="1"/>
  <c r="P354" i="1"/>
  <c r="Q354" i="1"/>
  <c r="O355" i="1"/>
  <c r="P355" i="1"/>
  <c r="Q355" i="1"/>
  <c r="O356" i="1"/>
  <c r="P356" i="1"/>
  <c r="Q356" i="1"/>
  <c r="O357" i="1"/>
  <c r="P357" i="1"/>
  <c r="Q357" i="1"/>
  <c r="O358" i="1"/>
  <c r="P358" i="1"/>
  <c r="Q358" i="1"/>
  <c r="O359" i="1"/>
  <c r="P359" i="1"/>
  <c r="Q359" i="1"/>
  <c r="O360" i="1"/>
  <c r="P360" i="1"/>
  <c r="Q360" i="1"/>
  <c r="O361" i="1"/>
  <c r="P361" i="1"/>
  <c r="Q361" i="1"/>
  <c r="O362" i="1"/>
  <c r="P362" i="1"/>
  <c r="Q362" i="1"/>
  <c r="O363" i="1"/>
  <c r="P363" i="1"/>
  <c r="Q363" i="1"/>
  <c r="O364" i="1"/>
  <c r="P364" i="1"/>
  <c r="Q364" i="1"/>
  <c r="O365" i="1"/>
  <c r="P365" i="1"/>
  <c r="Q365" i="1"/>
  <c r="O366" i="1"/>
  <c r="P366" i="1"/>
  <c r="Q366" i="1"/>
  <c r="O367" i="1"/>
  <c r="P367" i="1"/>
  <c r="Q367" i="1"/>
  <c r="O368" i="1"/>
  <c r="P368" i="1"/>
  <c r="Q368" i="1"/>
  <c r="O369" i="1"/>
  <c r="P369" i="1"/>
  <c r="Q369" i="1"/>
  <c r="O370" i="1"/>
  <c r="P370" i="1"/>
  <c r="Q370" i="1"/>
  <c r="O371" i="1"/>
  <c r="P371" i="1"/>
  <c r="Q371" i="1"/>
  <c r="O372" i="1"/>
  <c r="P372" i="1"/>
  <c r="Q372" i="1"/>
  <c r="O373" i="1"/>
  <c r="P373" i="1"/>
  <c r="Q373" i="1"/>
  <c r="O374" i="1"/>
  <c r="P374" i="1"/>
  <c r="Q374" i="1"/>
  <c r="O375" i="1"/>
  <c r="P375" i="1"/>
  <c r="Q375" i="1"/>
  <c r="O376" i="1"/>
  <c r="P376" i="1"/>
  <c r="Q376" i="1"/>
  <c r="O377" i="1"/>
  <c r="P377" i="1"/>
  <c r="Q377" i="1"/>
  <c r="O378" i="1"/>
  <c r="P378" i="1"/>
  <c r="Q378" i="1"/>
  <c r="O379" i="1"/>
  <c r="P379" i="1"/>
  <c r="Q379" i="1"/>
  <c r="O380" i="1"/>
  <c r="P380" i="1"/>
  <c r="Q380" i="1"/>
  <c r="O381" i="1"/>
  <c r="P381" i="1"/>
  <c r="Q381" i="1"/>
  <c r="O382" i="1"/>
  <c r="P382" i="1"/>
  <c r="Q382" i="1"/>
  <c r="O383" i="1"/>
  <c r="P383" i="1"/>
  <c r="Q383" i="1"/>
  <c r="O384" i="1"/>
  <c r="P384" i="1"/>
  <c r="Q384" i="1"/>
  <c r="O385" i="1"/>
  <c r="P385" i="1"/>
  <c r="Q385" i="1"/>
  <c r="O386" i="1"/>
  <c r="P386" i="1"/>
  <c r="Q386" i="1"/>
  <c r="O387" i="1"/>
  <c r="P387" i="1"/>
  <c r="Q387" i="1"/>
  <c r="O388" i="1"/>
  <c r="P388" i="1"/>
  <c r="Q388" i="1"/>
  <c r="O389" i="1"/>
  <c r="P389" i="1"/>
  <c r="Q389" i="1"/>
  <c r="O390" i="1"/>
  <c r="P390" i="1"/>
  <c r="Q390" i="1"/>
  <c r="O391" i="1"/>
  <c r="P391" i="1"/>
  <c r="Q391" i="1"/>
  <c r="O392" i="1"/>
  <c r="P392" i="1"/>
  <c r="Q392" i="1"/>
  <c r="O393" i="1"/>
  <c r="P393" i="1"/>
  <c r="Q393" i="1"/>
  <c r="O394" i="1"/>
  <c r="P394" i="1"/>
  <c r="Q394" i="1"/>
  <c r="O395" i="1"/>
  <c r="P395" i="1"/>
  <c r="Q395" i="1"/>
  <c r="O396" i="1"/>
  <c r="P396" i="1"/>
  <c r="Q396" i="1"/>
  <c r="O397" i="1"/>
  <c r="P397" i="1"/>
  <c r="Q397" i="1"/>
  <c r="O398" i="1"/>
  <c r="P398" i="1"/>
  <c r="Q398" i="1"/>
  <c r="O399" i="1"/>
  <c r="P399" i="1"/>
  <c r="Q399" i="1"/>
  <c r="O400" i="1"/>
  <c r="P400" i="1"/>
  <c r="Q400" i="1"/>
  <c r="O401" i="1"/>
  <c r="P401" i="1"/>
  <c r="Q401" i="1"/>
  <c r="O402" i="1"/>
  <c r="P402" i="1"/>
  <c r="Q402" i="1"/>
  <c r="O403" i="1"/>
  <c r="P403" i="1"/>
  <c r="Q403" i="1"/>
  <c r="O404" i="1"/>
  <c r="P404" i="1"/>
  <c r="Q404" i="1"/>
  <c r="O405" i="1"/>
  <c r="P405" i="1"/>
  <c r="Q405" i="1"/>
  <c r="O406" i="1"/>
  <c r="P406" i="1"/>
  <c r="Q406" i="1"/>
  <c r="O407" i="1"/>
  <c r="P407" i="1"/>
  <c r="Q407" i="1"/>
  <c r="O408" i="1"/>
  <c r="P408" i="1"/>
  <c r="Q408" i="1"/>
  <c r="O409" i="1"/>
  <c r="P409" i="1"/>
  <c r="Q409" i="1"/>
  <c r="O410" i="1"/>
  <c r="P410" i="1"/>
  <c r="Q410" i="1"/>
  <c r="O411" i="1"/>
  <c r="P411" i="1"/>
  <c r="Q411" i="1"/>
  <c r="O412" i="1"/>
  <c r="P412" i="1"/>
  <c r="Q412" i="1"/>
  <c r="O413" i="1"/>
  <c r="P413" i="1"/>
  <c r="Q413" i="1"/>
  <c r="O414" i="1"/>
  <c r="P414" i="1"/>
  <c r="Q414" i="1"/>
  <c r="O415" i="1"/>
  <c r="P415" i="1"/>
  <c r="Q415" i="1"/>
  <c r="O416" i="1"/>
  <c r="P416" i="1"/>
  <c r="Q416" i="1"/>
  <c r="O417" i="1"/>
  <c r="P417" i="1"/>
  <c r="Q417" i="1"/>
  <c r="O418" i="1"/>
  <c r="P418" i="1"/>
  <c r="Q418" i="1"/>
  <c r="O419" i="1"/>
  <c r="P419" i="1"/>
  <c r="Q419" i="1"/>
  <c r="O420" i="1"/>
  <c r="P420" i="1"/>
  <c r="Q420" i="1"/>
  <c r="O421" i="1"/>
  <c r="P421" i="1"/>
  <c r="Q421" i="1"/>
  <c r="O422" i="1"/>
  <c r="P422" i="1"/>
  <c r="Q422" i="1"/>
  <c r="O423" i="1"/>
  <c r="P423" i="1"/>
  <c r="Q423" i="1"/>
  <c r="O424" i="1"/>
  <c r="P424" i="1"/>
  <c r="Q424" i="1"/>
  <c r="O425" i="1"/>
  <c r="P425" i="1"/>
  <c r="Q425" i="1"/>
  <c r="O426" i="1"/>
  <c r="P426" i="1"/>
  <c r="Q426" i="1"/>
  <c r="O427" i="1"/>
  <c r="P427" i="1"/>
  <c r="Q427" i="1"/>
  <c r="O428" i="1"/>
  <c r="P428" i="1"/>
  <c r="Q428" i="1"/>
  <c r="O429" i="1"/>
  <c r="P429" i="1"/>
  <c r="Q429" i="1"/>
  <c r="O430" i="1"/>
  <c r="P430" i="1"/>
  <c r="Q430" i="1"/>
  <c r="O431" i="1"/>
  <c r="P431" i="1"/>
  <c r="Q431" i="1"/>
  <c r="O432" i="1"/>
  <c r="P432" i="1"/>
  <c r="Q432" i="1"/>
  <c r="O433" i="1"/>
  <c r="P433" i="1"/>
  <c r="Q433" i="1"/>
  <c r="O434" i="1"/>
  <c r="P434" i="1"/>
  <c r="Q434" i="1"/>
  <c r="O435" i="1"/>
  <c r="P435" i="1"/>
  <c r="Q435" i="1"/>
  <c r="O436" i="1"/>
  <c r="P436" i="1"/>
  <c r="Q436" i="1"/>
  <c r="O437" i="1"/>
  <c r="P437" i="1"/>
  <c r="Q437" i="1"/>
  <c r="O438" i="1"/>
  <c r="P438" i="1"/>
  <c r="Q438" i="1"/>
  <c r="O439" i="1"/>
  <c r="P439" i="1"/>
  <c r="Q439" i="1"/>
  <c r="O440" i="1"/>
  <c r="P440" i="1"/>
  <c r="Q440" i="1"/>
  <c r="O441" i="1"/>
  <c r="P441" i="1"/>
  <c r="Q441" i="1"/>
  <c r="O442" i="1"/>
  <c r="P442" i="1"/>
  <c r="Q442" i="1"/>
  <c r="O443" i="1"/>
  <c r="P443" i="1"/>
  <c r="Q443" i="1"/>
  <c r="O444" i="1"/>
  <c r="P444" i="1"/>
  <c r="Q444" i="1"/>
  <c r="O445" i="1"/>
  <c r="P445" i="1"/>
  <c r="Q445" i="1"/>
  <c r="O446" i="1"/>
  <c r="P446" i="1"/>
  <c r="Q446" i="1"/>
  <c r="O447" i="1"/>
  <c r="P447" i="1"/>
  <c r="Q447" i="1"/>
  <c r="O448" i="1"/>
  <c r="P448" i="1"/>
  <c r="Q448" i="1"/>
  <c r="O449" i="1"/>
  <c r="P449" i="1"/>
  <c r="Q449" i="1"/>
  <c r="O450" i="1"/>
  <c r="P450" i="1"/>
  <c r="Q450" i="1"/>
  <c r="O451" i="1"/>
  <c r="P451" i="1"/>
  <c r="Q451" i="1"/>
  <c r="O452" i="1"/>
  <c r="P452" i="1"/>
  <c r="Q452" i="1"/>
  <c r="O453" i="1"/>
  <c r="P453" i="1"/>
  <c r="Q453" i="1"/>
  <c r="O454" i="1"/>
  <c r="P454" i="1"/>
  <c r="Q454" i="1"/>
  <c r="O455" i="1"/>
  <c r="P455" i="1"/>
  <c r="Q455" i="1"/>
  <c r="O456" i="1"/>
  <c r="P456" i="1"/>
  <c r="Q456" i="1"/>
  <c r="O457" i="1"/>
  <c r="P457" i="1"/>
  <c r="Q457" i="1"/>
  <c r="O458" i="1"/>
  <c r="P458" i="1"/>
  <c r="Q458" i="1"/>
  <c r="O459" i="1"/>
  <c r="P459" i="1"/>
  <c r="Q459" i="1"/>
  <c r="O460" i="1"/>
  <c r="P460" i="1"/>
  <c r="Q460" i="1"/>
  <c r="O461" i="1"/>
  <c r="P461" i="1"/>
  <c r="Q461" i="1"/>
  <c r="O462" i="1"/>
  <c r="P462" i="1"/>
  <c r="Q462" i="1"/>
  <c r="O463" i="1"/>
  <c r="P463" i="1"/>
  <c r="Q463" i="1"/>
  <c r="O464" i="1"/>
  <c r="P464" i="1"/>
  <c r="Q464" i="1"/>
  <c r="O465" i="1"/>
  <c r="P465" i="1"/>
  <c r="Q465" i="1"/>
  <c r="O466" i="1"/>
  <c r="P466" i="1"/>
  <c r="Q466" i="1"/>
  <c r="O467" i="1"/>
  <c r="P467" i="1"/>
  <c r="Q467" i="1"/>
  <c r="O468" i="1"/>
  <c r="P468" i="1"/>
  <c r="Q468" i="1"/>
  <c r="O469" i="1"/>
  <c r="P469" i="1"/>
  <c r="Q469" i="1"/>
  <c r="O470" i="1"/>
  <c r="P470" i="1"/>
  <c r="Q470" i="1"/>
  <c r="O471" i="1"/>
  <c r="P471" i="1"/>
  <c r="Q471" i="1"/>
  <c r="O472" i="1"/>
  <c r="P472" i="1"/>
  <c r="Q472" i="1"/>
  <c r="O473" i="1"/>
  <c r="P473" i="1"/>
  <c r="Q473" i="1"/>
  <c r="O474" i="1"/>
  <c r="P474" i="1"/>
  <c r="Q474" i="1"/>
  <c r="O475" i="1"/>
  <c r="P475" i="1"/>
  <c r="Q475" i="1"/>
  <c r="O476" i="1"/>
  <c r="P476" i="1"/>
  <c r="Q476" i="1"/>
  <c r="O477" i="1"/>
  <c r="P477" i="1"/>
  <c r="Q477" i="1"/>
  <c r="O478" i="1"/>
  <c r="P478" i="1"/>
  <c r="Q478" i="1"/>
  <c r="O479" i="1"/>
  <c r="P479" i="1"/>
  <c r="Q479" i="1"/>
  <c r="O480" i="1"/>
  <c r="P480" i="1"/>
  <c r="Q480" i="1"/>
  <c r="O481" i="1"/>
  <c r="P481" i="1"/>
  <c r="Q481" i="1"/>
  <c r="O482" i="1"/>
  <c r="P482" i="1"/>
  <c r="Q482" i="1"/>
  <c r="O483" i="1"/>
  <c r="P483" i="1"/>
  <c r="Q483" i="1"/>
  <c r="O484" i="1"/>
  <c r="P484" i="1"/>
  <c r="Q484" i="1"/>
  <c r="O485" i="1"/>
  <c r="P485" i="1"/>
  <c r="Q485" i="1"/>
  <c r="O486" i="1"/>
  <c r="P486" i="1"/>
  <c r="Q486" i="1"/>
  <c r="O487" i="1"/>
  <c r="P487" i="1"/>
  <c r="Q487" i="1"/>
  <c r="O488" i="1"/>
  <c r="P488" i="1"/>
  <c r="Q488" i="1"/>
  <c r="O489" i="1"/>
  <c r="P489" i="1"/>
  <c r="Q489" i="1"/>
  <c r="O490" i="1"/>
  <c r="P490" i="1"/>
  <c r="Q490" i="1"/>
  <c r="O491" i="1"/>
  <c r="P491" i="1"/>
  <c r="Q491" i="1"/>
  <c r="O492" i="1"/>
  <c r="P492" i="1"/>
  <c r="Q492" i="1"/>
  <c r="O493" i="1"/>
  <c r="P493" i="1"/>
  <c r="Q493" i="1"/>
  <c r="O494" i="1"/>
  <c r="P494" i="1"/>
  <c r="Q494" i="1"/>
  <c r="O495" i="1"/>
  <c r="P495" i="1"/>
  <c r="Q495" i="1"/>
  <c r="O496" i="1"/>
  <c r="P496" i="1"/>
  <c r="Q496" i="1"/>
  <c r="O497" i="1"/>
  <c r="P497" i="1"/>
  <c r="Q497" i="1"/>
  <c r="O498" i="1"/>
  <c r="P498" i="1"/>
  <c r="Q498" i="1"/>
  <c r="O499" i="1"/>
  <c r="P499" i="1"/>
  <c r="Q499" i="1"/>
  <c r="O500" i="1"/>
  <c r="P500" i="1"/>
  <c r="Q500" i="1"/>
  <c r="O501" i="1"/>
  <c r="P501" i="1"/>
  <c r="Q501" i="1"/>
  <c r="O502" i="1"/>
  <c r="P502" i="1"/>
  <c r="Q502" i="1"/>
  <c r="O503" i="1"/>
  <c r="P503" i="1"/>
  <c r="Q503" i="1"/>
  <c r="O504" i="1"/>
  <c r="P504" i="1"/>
  <c r="Q504" i="1"/>
  <c r="O505" i="1"/>
  <c r="P505" i="1"/>
  <c r="Q505" i="1"/>
  <c r="O506" i="1"/>
  <c r="P506" i="1"/>
  <c r="Q506" i="1"/>
  <c r="O507" i="1"/>
  <c r="P507" i="1"/>
  <c r="Q507" i="1"/>
  <c r="O508" i="1"/>
  <c r="P508" i="1"/>
  <c r="Q508" i="1"/>
  <c r="O509" i="1"/>
  <c r="P509" i="1"/>
  <c r="Q509" i="1"/>
  <c r="O510" i="1"/>
  <c r="P510" i="1"/>
  <c r="Q510" i="1"/>
  <c r="O511" i="1"/>
  <c r="P511" i="1"/>
  <c r="Q511" i="1"/>
  <c r="O512" i="1"/>
  <c r="P512" i="1"/>
  <c r="Q512" i="1"/>
  <c r="O513" i="1"/>
  <c r="P513" i="1"/>
  <c r="Q513" i="1"/>
  <c r="O514" i="1"/>
  <c r="P514" i="1"/>
  <c r="Q514" i="1"/>
  <c r="O515" i="1"/>
  <c r="L515" i="1"/>
  <c r="P515" i="1"/>
  <c r="Q515" i="1"/>
  <c r="O2" i="1"/>
  <c r="P2" i="1"/>
  <c r="Q2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M384" i="1"/>
  <c r="N384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N404" i="1"/>
  <c r="M405" i="1"/>
  <c r="N405" i="1"/>
  <c r="M406" i="1"/>
  <c r="N406" i="1"/>
  <c r="M407" i="1"/>
  <c r="N407" i="1"/>
  <c r="M408" i="1"/>
  <c r="N408" i="1"/>
  <c r="M409" i="1"/>
  <c r="N409" i="1"/>
  <c r="M410" i="1"/>
  <c r="N410" i="1"/>
  <c r="M411" i="1"/>
  <c r="N411" i="1"/>
  <c r="M412" i="1"/>
  <c r="N412" i="1"/>
  <c r="M413" i="1"/>
  <c r="N413" i="1"/>
  <c r="M414" i="1"/>
  <c r="N414" i="1"/>
  <c r="M415" i="1"/>
  <c r="N415" i="1"/>
  <c r="M416" i="1"/>
  <c r="N416" i="1"/>
  <c r="M417" i="1"/>
  <c r="N417" i="1"/>
  <c r="M418" i="1"/>
  <c r="N418" i="1"/>
  <c r="M419" i="1"/>
  <c r="N419" i="1"/>
  <c r="M420" i="1"/>
  <c r="N420" i="1"/>
  <c r="M421" i="1"/>
  <c r="N421" i="1"/>
  <c r="M422" i="1"/>
  <c r="N422" i="1"/>
  <c r="M423" i="1"/>
  <c r="N423" i="1"/>
  <c r="M424" i="1"/>
  <c r="N424" i="1"/>
  <c r="M425" i="1"/>
  <c r="N425" i="1"/>
  <c r="M426" i="1"/>
  <c r="N426" i="1"/>
  <c r="M427" i="1"/>
  <c r="N427" i="1"/>
  <c r="M428" i="1"/>
  <c r="N428" i="1"/>
  <c r="M429" i="1"/>
  <c r="N429" i="1"/>
  <c r="M430" i="1"/>
  <c r="N430" i="1"/>
  <c r="M431" i="1"/>
  <c r="N431" i="1"/>
  <c r="M432" i="1"/>
  <c r="N432" i="1"/>
  <c r="M433" i="1"/>
  <c r="N433" i="1"/>
  <c r="M434" i="1"/>
  <c r="N434" i="1"/>
  <c r="M435" i="1"/>
  <c r="N435" i="1"/>
  <c r="M436" i="1"/>
  <c r="N436" i="1"/>
  <c r="M437" i="1"/>
  <c r="N437" i="1"/>
  <c r="M438" i="1"/>
  <c r="N438" i="1"/>
  <c r="M439" i="1"/>
  <c r="N439" i="1"/>
  <c r="M440" i="1"/>
  <c r="N440" i="1"/>
  <c r="M441" i="1"/>
  <c r="N441" i="1"/>
  <c r="M442" i="1"/>
  <c r="N442" i="1"/>
  <c r="M443" i="1"/>
  <c r="N443" i="1"/>
  <c r="M444" i="1"/>
  <c r="N444" i="1"/>
  <c r="M445" i="1"/>
  <c r="N445" i="1"/>
  <c r="M446" i="1"/>
  <c r="N446" i="1"/>
  <c r="M447" i="1"/>
  <c r="N447" i="1"/>
  <c r="M448" i="1"/>
  <c r="N448" i="1"/>
  <c r="M449" i="1"/>
  <c r="N449" i="1"/>
  <c r="M450" i="1"/>
  <c r="N450" i="1"/>
  <c r="M451" i="1"/>
  <c r="N451" i="1"/>
  <c r="M452" i="1"/>
  <c r="N452" i="1"/>
  <c r="M453" i="1"/>
  <c r="N453" i="1"/>
  <c r="M454" i="1"/>
  <c r="N454" i="1"/>
  <c r="M455" i="1"/>
  <c r="N455" i="1"/>
  <c r="M456" i="1"/>
  <c r="N456" i="1"/>
  <c r="M457" i="1"/>
  <c r="N457" i="1"/>
  <c r="M458" i="1"/>
  <c r="N458" i="1"/>
  <c r="M459" i="1"/>
  <c r="N459" i="1"/>
  <c r="M460" i="1"/>
  <c r="N460" i="1"/>
  <c r="M461" i="1"/>
  <c r="N461" i="1"/>
  <c r="M462" i="1"/>
  <c r="N462" i="1"/>
  <c r="M463" i="1"/>
  <c r="N463" i="1"/>
  <c r="M464" i="1"/>
  <c r="N464" i="1"/>
  <c r="M465" i="1"/>
  <c r="N465" i="1"/>
  <c r="M466" i="1"/>
  <c r="N466" i="1"/>
  <c r="M467" i="1"/>
  <c r="N467" i="1"/>
  <c r="M468" i="1"/>
  <c r="N468" i="1"/>
  <c r="M469" i="1"/>
  <c r="N469" i="1"/>
  <c r="M470" i="1"/>
  <c r="N470" i="1"/>
  <c r="M471" i="1"/>
  <c r="N471" i="1"/>
  <c r="M472" i="1"/>
  <c r="N472" i="1"/>
  <c r="M473" i="1"/>
  <c r="N473" i="1"/>
  <c r="M474" i="1"/>
  <c r="N474" i="1"/>
  <c r="M475" i="1"/>
  <c r="N475" i="1"/>
  <c r="M476" i="1"/>
  <c r="N476" i="1"/>
  <c r="M477" i="1"/>
  <c r="N477" i="1"/>
  <c r="M478" i="1"/>
  <c r="N478" i="1"/>
  <c r="M479" i="1"/>
  <c r="N479" i="1"/>
  <c r="M480" i="1"/>
  <c r="N480" i="1"/>
  <c r="M481" i="1"/>
  <c r="N481" i="1"/>
  <c r="M482" i="1"/>
  <c r="N482" i="1"/>
  <c r="M483" i="1"/>
  <c r="N483" i="1"/>
  <c r="M484" i="1"/>
  <c r="N484" i="1"/>
  <c r="M485" i="1"/>
  <c r="N485" i="1"/>
  <c r="M486" i="1"/>
  <c r="N486" i="1"/>
  <c r="M487" i="1"/>
  <c r="N487" i="1"/>
  <c r="M488" i="1"/>
  <c r="N488" i="1"/>
  <c r="M489" i="1"/>
  <c r="N489" i="1"/>
  <c r="M490" i="1"/>
  <c r="N490" i="1"/>
  <c r="M491" i="1"/>
  <c r="N491" i="1"/>
  <c r="M492" i="1"/>
  <c r="N492" i="1"/>
  <c r="M493" i="1"/>
  <c r="N493" i="1"/>
  <c r="M494" i="1"/>
  <c r="N494" i="1"/>
  <c r="M495" i="1"/>
  <c r="N495" i="1"/>
  <c r="M496" i="1"/>
  <c r="N496" i="1"/>
  <c r="M497" i="1"/>
  <c r="N497" i="1"/>
  <c r="M498" i="1"/>
  <c r="N498" i="1"/>
  <c r="M499" i="1"/>
  <c r="N499" i="1"/>
  <c r="M500" i="1"/>
  <c r="N500" i="1"/>
  <c r="M501" i="1"/>
  <c r="N501" i="1"/>
  <c r="M502" i="1"/>
  <c r="N502" i="1"/>
  <c r="M503" i="1"/>
  <c r="N503" i="1"/>
  <c r="M504" i="1"/>
  <c r="N504" i="1"/>
  <c r="M505" i="1"/>
  <c r="N505" i="1"/>
  <c r="M506" i="1"/>
  <c r="N506" i="1"/>
  <c r="M507" i="1"/>
  <c r="N507" i="1"/>
  <c r="M508" i="1"/>
  <c r="N508" i="1"/>
  <c r="M509" i="1"/>
  <c r="N509" i="1"/>
  <c r="M510" i="1"/>
  <c r="N510" i="1"/>
  <c r="M511" i="1"/>
  <c r="N511" i="1"/>
  <c r="M512" i="1"/>
  <c r="N512" i="1"/>
  <c r="M513" i="1"/>
  <c r="N513" i="1"/>
  <c r="M514" i="1"/>
  <c r="N514" i="1"/>
  <c r="M515" i="1"/>
  <c r="N515" i="1"/>
  <c r="M2" i="1"/>
  <c r="N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</calcChain>
</file>

<file path=xl/comments1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sz val="10"/>
            <color indexed="81"/>
            <rFont val="Calibri"/>
          </rPr>
          <t>Time
t_(i+1) = t_i + deltat
Current time = previous time + fixed delta t</t>
        </r>
      </text>
    </comment>
    <comment ref="F1" authorId="0">
      <text>
        <r>
          <rPr>
            <sz val="10"/>
            <color indexed="81"/>
            <rFont val="Calibri"/>
          </rPr>
          <t>Velocity in the x-direction
vx_(i+1) = vx_i
Current x velocity = previous x velocity</t>
        </r>
      </text>
    </comment>
    <comment ref="G1" authorId="0">
      <text>
        <r>
          <rPr>
            <sz val="10"/>
            <color indexed="81"/>
            <rFont val="Calibri"/>
          </rPr>
          <t>Velocity in the y direction
vy_(i+1) = vy_i + (gL_i)*(dt)
Current y velocity = previous y velocity + previous gravity value times delta t</t>
        </r>
        <r>
          <rPr>
            <b/>
            <sz val="10"/>
            <color indexed="81"/>
            <rFont val="Calibri"/>
          </rPr>
          <t xml:space="preserve">
</t>
        </r>
      </text>
    </comment>
    <comment ref="H1" authorId="0">
      <text>
        <r>
          <rPr>
            <sz val="10"/>
            <color indexed="81"/>
            <rFont val="Calibri"/>
          </rPr>
          <t>Magnitude of velocity
v_i = sqrt((vx_i)^2 + (vy_i)^2)</t>
        </r>
      </text>
    </comment>
    <comment ref="I1" authorId="0">
      <text>
        <r>
          <rPr>
            <sz val="10"/>
            <color indexed="81"/>
            <rFont val="Calibri"/>
          </rPr>
          <t>X position
x_(i+1) = x_i + vx_i * dt
Current x position = previous x position + previous x velocity * dt</t>
        </r>
      </text>
    </comment>
    <comment ref="J1" authorId="0">
      <text>
        <r>
          <rPr>
            <sz val="10"/>
            <color indexed="81"/>
            <rFont val="Calibri"/>
          </rPr>
          <t xml:space="preserve">Y position
y_(i+1) = y_i + (vy_i)dt + 0.5(gL_i)(dt)^2
Current y position = previous y position + previous y velocity times dt + 0.5*previous gravity value*dt^2
</t>
        </r>
      </text>
    </comment>
    <comment ref="K1" authorId="0">
      <text>
        <r>
          <rPr>
            <sz val="10"/>
            <color indexed="81"/>
            <rFont val="Calibri"/>
          </rPr>
          <t xml:space="preserve">Total distance
s_(i+1) = s_i + sqrt((dx)^2 + (dy)^2)
current position = previous position + sqrt( (current x - previous x)^2 + (current y - previous y)^2 ) </t>
        </r>
      </text>
    </comment>
    <comment ref="L1" authorId="0">
      <text>
        <r>
          <rPr>
            <sz val="10"/>
            <color indexed="81"/>
            <rFont val="Calibri"/>
          </rPr>
          <t xml:space="preserve">Local gravity
Calculates gravity based on latitudate using the ellipsoidal gravity model (refer to module 2 powerpoint).
</t>
        </r>
      </text>
    </comment>
    <comment ref="M1" authorId="0">
      <text>
        <r>
          <rPr>
            <sz val="10"/>
            <color indexed="81"/>
            <rFont val="Calibri"/>
          </rPr>
          <t xml:space="preserve">Velocity vector angle
theta = arctan(vy/vx)
</t>
        </r>
      </text>
    </comment>
    <comment ref="N1" authorId="0">
      <text>
        <r>
          <rPr>
            <sz val="10"/>
            <color indexed="81"/>
            <rFont val="Calibri"/>
          </rPr>
          <t>Velocity vector angle in degrees</t>
        </r>
      </text>
    </comment>
    <comment ref="O1" authorId="0">
      <text>
        <r>
          <rPr>
            <sz val="10"/>
            <color indexed="81"/>
            <rFont val="Calibri"/>
          </rPr>
          <t xml:space="preserve">Kinetic energy
T = (0.5)(object mass)(v^2)
</t>
        </r>
      </text>
    </comment>
    <comment ref="P1" authorId="0">
      <text>
        <r>
          <rPr>
            <sz val="10"/>
            <color indexed="81"/>
            <rFont val="Calibri"/>
          </rPr>
          <t xml:space="preserve">Potential energy
V = (object mass)(gravity)(height)
</t>
        </r>
      </text>
    </comment>
    <comment ref="Q1" authorId="0">
      <text>
        <r>
          <rPr>
            <sz val="10"/>
            <color indexed="81"/>
            <rFont val="Calibri"/>
          </rPr>
          <t>Total energy
E = abs(T) + abs(v)</t>
        </r>
      </text>
    </comment>
    <comment ref="R1" authorId="0">
      <text>
        <r>
          <rPr>
            <sz val="10"/>
            <color indexed="81"/>
            <rFont val="Calibri"/>
          </rPr>
          <t>Linear momentum
G = (object mass)(velocity)</t>
        </r>
        <r>
          <rPr>
            <b/>
            <sz val="10"/>
            <color indexed="81"/>
            <rFont val="Calibri"/>
          </rPr>
          <t xml:space="preserve">
</t>
        </r>
      </text>
    </comment>
    <comment ref="S1" authorId="0">
      <text>
        <r>
          <rPr>
            <sz val="10"/>
            <color indexed="81"/>
            <rFont val="Calibri"/>
          </rPr>
          <t xml:space="preserve">Atmospheric density
Calculates athmostpheric density using NIST model (refer to module 3 powerpoint).
</t>
        </r>
      </text>
    </comment>
    <comment ref="U1" authorId="0">
      <text>
        <r>
          <rPr>
            <sz val="10"/>
            <color indexed="81"/>
            <rFont val="Calibri"/>
          </rPr>
          <t>Speed of sound
MSL to 10,000m: c = -0.00406576h + 340.3 m/s
10,000m to 20,000m: 295 m/s</t>
        </r>
      </text>
    </comment>
    <comment ref="V1" authorId="0">
      <text>
        <r>
          <rPr>
            <b/>
            <sz val="10"/>
            <color indexed="81"/>
            <rFont val="Calibri"/>
          </rPr>
          <t>Mach number
M = v / c</t>
        </r>
        <r>
          <rPr>
            <sz val="10"/>
            <color indexed="81"/>
            <rFont val="Calibri"/>
          </rPr>
          <t xml:space="preserve">
</t>
        </r>
      </text>
    </comment>
    <comment ref="W1" authorId="0">
      <text>
        <r>
          <rPr>
            <sz val="10"/>
            <color indexed="81"/>
            <rFont val="Calibri"/>
          </rPr>
          <t>Drag
D = (0.5)(pho)(v^2)(Cd)(S)
Drag = (0.5)(density of air)(drag coefficient)(frontal area)</t>
        </r>
      </text>
    </comment>
  </commentList>
</comments>
</file>

<file path=xl/sharedStrings.xml><?xml version="1.0" encoding="utf-8"?>
<sst xmlns="http://schemas.openxmlformats.org/spreadsheetml/2006/main" count="41" uniqueCount="35">
  <si>
    <t>Constants</t>
  </si>
  <si>
    <t>sec</t>
  </si>
  <si>
    <t>degrees</t>
  </si>
  <si>
    <t>radians</t>
  </si>
  <si>
    <t>m/s</t>
  </si>
  <si>
    <t>m</t>
  </si>
  <si>
    <t>Delta t</t>
  </si>
  <si>
    <t>Theta</t>
  </si>
  <si>
    <t>Velocity_0</t>
  </si>
  <si>
    <t>Latitude</t>
  </si>
  <si>
    <t>Index</t>
  </si>
  <si>
    <t>t (sec)</t>
  </si>
  <si>
    <t>vx (m/s)</t>
  </si>
  <si>
    <t>vy (m/s)</t>
  </si>
  <si>
    <t>v (m/s)</t>
  </si>
  <si>
    <t>x (m)</t>
  </si>
  <si>
    <t>h or y (m)</t>
  </si>
  <si>
    <t>s (m)</t>
  </si>
  <si>
    <t>gL (m/s^2)</t>
  </si>
  <si>
    <t>theta (rad)</t>
  </si>
  <si>
    <t>theta (deg)</t>
  </si>
  <si>
    <t>T  (j)</t>
  </si>
  <si>
    <t>kg</t>
  </si>
  <si>
    <t>V (j)</t>
  </si>
  <si>
    <t>E (j)</t>
  </si>
  <si>
    <t>mv (kg*(m/s))</t>
  </si>
  <si>
    <t>D</t>
  </si>
  <si>
    <t>a0 (r earth eq)</t>
  </si>
  <si>
    <t>b0 (r earth po)</t>
  </si>
  <si>
    <t>r0 (earth at lat)</t>
  </si>
  <si>
    <t>Cd</t>
  </si>
  <si>
    <t>M</t>
  </si>
  <si>
    <t>𝞺 (kg/m^3)</t>
  </si>
  <si>
    <t>c (m/s)</t>
  </si>
  <si>
    <t>Object 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</si>
</sst>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3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sz val="10"/>
      <color indexed="81"/>
      <name val="Calibri"/>
    </font>
    <font>
      <sz val="8"/>
      <name val="Calibri"/>
      <family val="2"/>
      <scheme val="minor"/>
    </font>
    <font>
      <b/>
      <sz val="10"/>
      <color indexed="81"/>
      <name val="Calibri"/>
    </font>
    <font>
      <sz val="12"/>
      <name val="Calibri"/>
      <family val="2"/>
      <scheme val="minor"/>
    </font>
    <font>
      <sz val="12"/>
      <color theme="1"/>
      <name val="Deja Vu"/>
    </font>
    <font>
      <sz val="12"/>
      <name val="Deja Vu"/>
    </font>
    <font>
      <sz val="12"/>
      <color rgb="FF3F3F76"/>
      <name val="Deja Vu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2"/>
      <color rgb="FF00B050"/>
      <name val="Deja Vu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9" fillId="0" borderId="2" applyNumberFormat="0" applyFill="0" applyAlignment="0" applyProtection="0"/>
    <xf numFmtId="0" fontId="10" fillId="6" borderId="0" applyNumberFormat="0" applyBorder="0" applyAlignment="0" applyProtection="0"/>
  </cellStyleXfs>
  <cellXfs count="26">
    <xf numFmtId="0" fontId="0" fillId="0" borderId="0" xfId="0"/>
    <xf numFmtId="1" fontId="6" fillId="0" borderId="0" xfId="0" applyNumberFormat="1" applyFont="1" applyFill="1" applyBorder="1"/>
    <xf numFmtId="164" fontId="6" fillId="0" borderId="0" xfId="0" applyNumberFormat="1" applyFont="1" applyFill="1" applyBorder="1"/>
    <xf numFmtId="2" fontId="6" fillId="0" borderId="0" xfId="0" applyNumberFormat="1" applyFont="1" applyFill="1" applyBorder="1"/>
    <xf numFmtId="2" fontId="8" fillId="2" borderId="0" xfId="1" applyNumberFormat="1" applyFont="1" applyBorder="1"/>
    <xf numFmtId="0" fontId="6" fillId="0" borderId="0" xfId="0" applyNumberFormat="1" applyFont="1" applyFill="1" applyBorder="1"/>
    <xf numFmtId="0" fontId="0" fillId="0" borderId="0" xfId="0" applyNumberFormat="1" applyFont="1" applyFill="1" applyBorder="1" applyAlignment="1">
      <alignment horizontal="center"/>
    </xf>
    <xf numFmtId="164" fontId="1" fillId="2" borderId="0" xfId="1" applyNumberFormat="1" applyBorder="1" applyAlignment="1">
      <alignment horizontal="right"/>
    </xf>
    <xf numFmtId="2" fontId="1" fillId="2" borderId="0" xfId="1" applyNumberFormat="1" applyBorder="1" applyAlignment="1">
      <alignment horizontal="right"/>
    </xf>
    <xf numFmtId="0" fontId="5" fillId="0" borderId="0" xfId="0" applyNumberFormat="1" applyFont="1" applyFill="1" applyBorder="1"/>
    <xf numFmtId="165" fontId="7" fillId="0" borderId="0" xfId="0" applyNumberFormat="1" applyFont="1" applyFill="1" applyBorder="1" applyAlignment="1">
      <alignment horizontal="right"/>
    </xf>
    <xf numFmtId="1" fontId="7" fillId="0" borderId="0" xfId="0" applyNumberFormat="1" applyFont="1" applyFill="1" applyBorder="1" applyAlignment="1">
      <alignment horizontal="right"/>
    </xf>
    <xf numFmtId="0" fontId="9" fillId="4" borderId="2" xfId="2" applyFill="1" applyAlignment="1">
      <alignment horizontal="center"/>
    </xf>
    <xf numFmtId="164" fontId="9" fillId="4" borderId="2" xfId="2" applyNumberFormat="1" applyFill="1" applyAlignment="1">
      <alignment horizontal="center"/>
    </xf>
    <xf numFmtId="2" fontId="9" fillId="4" borderId="2" xfId="2" applyNumberFormat="1" applyFill="1" applyAlignment="1">
      <alignment horizontal="center"/>
    </xf>
    <xf numFmtId="1" fontId="9" fillId="5" borderId="2" xfId="2" applyNumberFormat="1" applyFill="1" applyAlignment="1">
      <alignment horizontal="center"/>
    </xf>
    <xf numFmtId="2" fontId="9" fillId="5" borderId="2" xfId="2" applyNumberFormat="1" applyFill="1" applyAlignment="1">
      <alignment horizontal="center"/>
    </xf>
    <xf numFmtId="0" fontId="9" fillId="5" borderId="2" xfId="2" applyNumberFormat="1" applyFill="1" applyAlignment="1">
      <alignment horizontal="center"/>
    </xf>
    <xf numFmtId="164" fontId="6" fillId="0" borderId="0" xfId="0" applyNumberFormat="1" applyFont="1" applyFill="1" applyBorder="1" applyAlignment="1">
      <alignment horizontal="right"/>
    </xf>
    <xf numFmtId="0" fontId="7" fillId="0" borderId="0" xfId="0" applyNumberFormat="1" applyFont="1" applyFill="1" applyBorder="1" applyAlignment="1">
      <alignment horizontal="right"/>
    </xf>
    <xf numFmtId="164" fontId="7" fillId="0" borderId="0" xfId="0" applyNumberFormat="1" applyFont="1" applyFill="1" applyBorder="1" applyAlignment="1">
      <alignment horizontal="right"/>
    </xf>
    <xf numFmtId="0" fontId="6" fillId="0" borderId="0" xfId="0" applyNumberFormat="1" applyFont="1" applyFill="1" applyBorder="1" applyAlignment="1">
      <alignment horizontal="right"/>
    </xf>
    <xf numFmtId="2" fontId="0" fillId="0" borderId="0" xfId="0" applyNumberFormat="1"/>
    <xf numFmtId="2" fontId="12" fillId="0" borderId="0" xfId="0" applyNumberFormat="1" applyFont="1" applyFill="1" applyBorder="1"/>
    <xf numFmtId="2" fontId="5" fillId="0" borderId="0" xfId="3" applyNumberFormat="1" applyFont="1" applyFill="1" applyBorder="1"/>
    <xf numFmtId="0" fontId="11" fillId="3" borderId="2" xfId="2" applyFont="1" applyFill="1"/>
  </cellXfs>
  <cellStyles count="4">
    <cellStyle name="Good" xfId="3" builtinId="26"/>
    <cellStyle name="Heading 3" xfId="2" builtinId="18"/>
    <cellStyle name="Input" xfId="1" builtinId="20"/>
    <cellStyle name="Normal" xfId="0" builtinId="0"/>
  </cellStyles>
  <dxfs count="2"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0946758987810891"/>
                  <c:y val="-0.582041159240203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Sheet1!$I$3:$I$515</c:f>
              <c:numCache>
                <c:formatCode>0.00</c:formatCode>
                <c:ptCount val="513"/>
                <c:pt idx="0">
                  <c:v>43.30127018922194</c:v>
                </c:pt>
                <c:pt idx="1">
                  <c:v>86.60254037844388</c:v>
                </c:pt>
                <c:pt idx="2">
                  <c:v>129.9038105676658</c:v>
                </c:pt>
                <c:pt idx="3">
                  <c:v>173.2050807568878</c:v>
                </c:pt>
                <c:pt idx="4">
                  <c:v>216.5063509461097</c:v>
                </c:pt>
                <c:pt idx="5">
                  <c:v>259.8076211353316</c:v>
                </c:pt>
                <c:pt idx="6">
                  <c:v>303.1088913245536</c:v>
                </c:pt>
                <c:pt idx="7">
                  <c:v>346.4101615137756</c:v>
                </c:pt>
                <c:pt idx="8">
                  <c:v>389.7114317029975</c:v>
                </c:pt>
                <c:pt idx="9">
                  <c:v>433.0127018922195</c:v>
                </c:pt>
                <c:pt idx="10">
                  <c:v>476.3139720814414</c:v>
                </c:pt>
                <c:pt idx="11">
                  <c:v>519.6152422706633</c:v>
                </c:pt>
                <c:pt idx="12">
                  <c:v>562.9165124598852</c:v>
                </c:pt>
                <c:pt idx="13">
                  <c:v>606.217782649107</c:v>
                </c:pt>
                <c:pt idx="14">
                  <c:v>649.519052838329</c:v>
                </c:pt>
                <c:pt idx="15">
                  <c:v>692.8203230275509</c:v>
                </c:pt>
                <c:pt idx="16">
                  <c:v>736.1215932167727</c:v>
                </c:pt>
                <c:pt idx="17">
                  <c:v>779.4228634059947</c:v>
                </c:pt>
                <c:pt idx="18">
                  <c:v>822.7241335952166</c:v>
                </c:pt>
                <c:pt idx="19">
                  <c:v>866.0254037844385</c:v>
                </c:pt>
                <c:pt idx="20">
                  <c:v>909.3266739736603</c:v>
                </c:pt>
                <c:pt idx="21">
                  <c:v>952.6279441628822</c:v>
                </c:pt>
                <c:pt idx="22">
                  <c:v>995.9292143521042</c:v>
                </c:pt>
                <c:pt idx="23">
                  <c:v>1039.230484541326</c:v>
                </c:pt>
                <c:pt idx="24">
                  <c:v>1082.531754730548</c:v>
                </c:pt>
                <c:pt idx="25">
                  <c:v>1125.83302491977</c:v>
                </c:pt>
                <c:pt idx="26">
                  <c:v>1169.134295108992</c:v>
                </c:pt>
                <c:pt idx="27">
                  <c:v>1212.435565298214</c:v>
                </c:pt>
                <c:pt idx="28">
                  <c:v>1255.736835487436</c:v>
                </c:pt>
                <c:pt idx="29">
                  <c:v>1299.038105676658</c:v>
                </c:pt>
                <c:pt idx="30">
                  <c:v>1342.339375865879</c:v>
                </c:pt>
                <c:pt idx="31">
                  <c:v>1385.640646055101</c:v>
                </c:pt>
                <c:pt idx="32">
                  <c:v>1428.941916244323</c:v>
                </c:pt>
                <c:pt idx="33">
                  <c:v>1472.243186433545</c:v>
                </c:pt>
                <c:pt idx="34">
                  <c:v>1515.544456622767</c:v>
                </c:pt>
                <c:pt idx="35">
                  <c:v>1558.845726811989</c:v>
                </c:pt>
                <c:pt idx="36">
                  <c:v>1602.146997001211</c:v>
                </c:pt>
                <c:pt idx="37">
                  <c:v>1645.448267190433</c:v>
                </c:pt>
                <c:pt idx="38">
                  <c:v>1688.749537379655</c:v>
                </c:pt>
                <c:pt idx="39">
                  <c:v>1732.050807568877</c:v>
                </c:pt>
                <c:pt idx="40">
                  <c:v>1775.352077758098</c:v>
                </c:pt>
                <c:pt idx="41">
                  <c:v>1818.65334794732</c:v>
                </c:pt>
                <c:pt idx="42">
                  <c:v>1861.954618136542</c:v>
                </c:pt>
                <c:pt idx="43">
                  <c:v>1905.255888325764</c:v>
                </c:pt>
                <c:pt idx="44">
                  <c:v>1948.557158514986</c:v>
                </c:pt>
                <c:pt idx="45">
                  <c:v>1991.858428704208</c:v>
                </c:pt>
                <c:pt idx="46">
                  <c:v>2035.15969889343</c:v>
                </c:pt>
                <c:pt idx="47">
                  <c:v>2078.460969082652</c:v>
                </c:pt>
                <c:pt idx="48">
                  <c:v>2121.762239271874</c:v>
                </c:pt>
                <c:pt idx="49">
                  <c:v>2165.063509461096</c:v>
                </c:pt>
                <c:pt idx="50">
                  <c:v>2208.364779650318</c:v>
                </c:pt>
                <c:pt idx="51">
                  <c:v>2251.66604983954</c:v>
                </c:pt>
                <c:pt idx="52">
                  <c:v>2294.967320028763</c:v>
                </c:pt>
                <c:pt idx="53">
                  <c:v>2338.268590217985</c:v>
                </c:pt>
                <c:pt idx="54">
                  <c:v>2381.569860407207</c:v>
                </c:pt>
                <c:pt idx="55">
                  <c:v>2424.871130596428</c:v>
                </c:pt>
                <c:pt idx="56">
                  <c:v>2468.172400785651</c:v>
                </c:pt>
                <c:pt idx="57">
                  <c:v>2511.473670974873</c:v>
                </c:pt>
                <c:pt idx="58">
                  <c:v>2554.774941164095</c:v>
                </c:pt>
                <c:pt idx="59">
                  <c:v>2598.076211353317</c:v>
                </c:pt>
                <c:pt idx="60">
                  <c:v>2641.37748154254</c:v>
                </c:pt>
                <c:pt idx="61">
                  <c:v>2684.678751731762</c:v>
                </c:pt>
                <c:pt idx="62">
                  <c:v>2727.980021920984</c:v>
                </c:pt>
                <c:pt idx="63">
                  <c:v>2771.281292110206</c:v>
                </c:pt>
                <c:pt idx="64">
                  <c:v>2814.582562299428</c:v>
                </c:pt>
                <c:pt idx="65">
                  <c:v>2857.88383248865</c:v>
                </c:pt>
                <c:pt idx="66">
                  <c:v>2901.185102677872</c:v>
                </c:pt>
                <c:pt idx="67">
                  <c:v>2944.486372867094</c:v>
                </c:pt>
                <c:pt idx="68">
                  <c:v>2987.787643056316</c:v>
                </c:pt>
                <c:pt idx="69">
                  <c:v>3031.088913245538</c:v>
                </c:pt>
                <c:pt idx="70">
                  <c:v>3074.390183434761</c:v>
                </c:pt>
                <c:pt idx="71">
                  <c:v>3117.691453623983</c:v>
                </c:pt>
                <c:pt idx="72">
                  <c:v>3160.992723813205</c:v>
                </c:pt>
                <c:pt idx="73">
                  <c:v>3204.293994002427</c:v>
                </c:pt>
                <c:pt idx="74">
                  <c:v>3247.595264191649</c:v>
                </c:pt>
                <c:pt idx="75">
                  <c:v>3290.896534380871</c:v>
                </c:pt>
                <c:pt idx="76">
                  <c:v>3334.197804570093</c:v>
                </c:pt>
                <c:pt idx="77">
                  <c:v>3377.499074759316</c:v>
                </c:pt>
                <c:pt idx="78">
                  <c:v>3420.800344948538</c:v>
                </c:pt>
                <c:pt idx="79">
                  <c:v>3464.10161513776</c:v>
                </c:pt>
                <c:pt idx="80">
                  <c:v>3507.402885326982</c:v>
                </c:pt>
                <c:pt idx="81">
                  <c:v>3550.704155516204</c:v>
                </c:pt>
                <c:pt idx="82">
                  <c:v>3594.005425705426</c:v>
                </c:pt>
                <c:pt idx="83">
                  <c:v>3637.306695894648</c:v>
                </c:pt>
                <c:pt idx="84">
                  <c:v>3680.60796608387</c:v>
                </c:pt>
                <c:pt idx="85">
                  <c:v>3723.909236273092</c:v>
                </c:pt>
                <c:pt idx="86">
                  <c:v>3767.210506462315</c:v>
                </c:pt>
                <c:pt idx="87">
                  <c:v>3810.511776651536</c:v>
                </c:pt>
                <c:pt idx="88">
                  <c:v>3853.813046840758</c:v>
                </c:pt>
                <c:pt idx="89">
                  <c:v>3897.114317029981</c:v>
                </c:pt>
                <c:pt idx="90">
                  <c:v>3940.415587219203</c:v>
                </c:pt>
                <c:pt idx="91">
                  <c:v>3983.716857408425</c:v>
                </c:pt>
                <c:pt idx="92">
                  <c:v>4027.018127597647</c:v>
                </c:pt>
                <c:pt idx="93">
                  <c:v>4070.31939778687</c:v>
                </c:pt>
                <c:pt idx="94">
                  <c:v>4113.620667976091</c:v>
                </c:pt>
                <c:pt idx="95">
                  <c:v>4156.921938165313</c:v>
                </c:pt>
                <c:pt idx="96">
                  <c:v>4200.223208354536</c:v>
                </c:pt>
                <c:pt idx="97">
                  <c:v>4243.524478543758</c:v>
                </c:pt>
                <c:pt idx="98">
                  <c:v>4286.82574873298</c:v>
                </c:pt>
                <c:pt idx="99">
                  <c:v>4330.127018922202</c:v>
                </c:pt>
                <c:pt idx="100">
                  <c:v>4373.428289111424</c:v>
                </c:pt>
                <c:pt idx="101">
                  <c:v>4416.729559300646</c:v>
                </c:pt>
                <c:pt idx="102">
                  <c:v>4460.030829489868</c:v>
                </c:pt>
                <c:pt idx="103">
                  <c:v>4503.33209967909</c:v>
                </c:pt>
                <c:pt idx="104">
                  <c:v>4546.633369868313</c:v>
                </c:pt>
                <c:pt idx="105">
                  <c:v>4589.934640057535</c:v>
                </c:pt>
                <c:pt idx="106">
                  <c:v>4633.235910246757</c:v>
                </c:pt>
                <c:pt idx="107">
                  <c:v>4676.53718043598</c:v>
                </c:pt>
                <c:pt idx="108">
                  <c:v>4719.838450625201</c:v>
                </c:pt>
                <c:pt idx="109">
                  <c:v>4763.139720814424</c:v>
                </c:pt>
                <c:pt idx="110">
                  <c:v>4806.440991003646</c:v>
                </c:pt>
                <c:pt idx="111">
                  <c:v>4849.742261192867</c:v>
                </c:pt>
                <c:pt idx="112">
                  <c:v>4893.04353138209</c:v>
                </c:pt>
                <c:pt idx="113">
                  <c:v>4936.344801571312</c:v>
                </c:pt>
                <c:pt idx="114">
                  <c:v>4979.646071760534</c:v>
                </c:pt>
                <c:pt idx="115">
                  <c:v>5022.947341949756</c:v>
                </c:pt>
                <c:pt idx="116">
                  <c:v>5066.248612138978</c:v>
                </c:pt>
                <c:pt idx="117">
                  <c:v>5109.549882328201</c:v>
                </c:pt>
                <c:pt idx="118">
                  <c:v>5152.851152517422</c:v>
                </c:pt>
                <c:pt idx="119">
                  <c:v>5196.152422706644</c:v>
                </c:pt>
                <c:pt idx="120">
                  <c:v>5239.453692895867</c:v>
                </c:pt>
                <c:pt idx="121">
                  <c:v>5282.75496308509</c:v>
                </c:pt>
                <c:pt idx="122">
                  <c:v>5326.05623327431</c:v>
                </c:pt>
                <c:pt idx="123">
                  <c:v>5369.357503463533</c:v>
                </c:pt>
                <c:pt idx="124">
                  <c:v>5412.658773652755</c:v>
                </c:pt>
                <c:pt idx="125">
                  <c:v>5455.960043841977</c:v>
                </c:pt>
                <c:pt idx="126">
                  <c:v>5499.2613140312</c:v>
                </c:pt>
                <c:pt idx="127">
                  <c:v>5542.562584220421</c:v>
                </c:pt>
                <c:pt idx="128">
                  <c:v>5585.863854409643</c:v>
                </c:pt>
                <c:pt idx="129">
                  <c:v>5629.165124598865</c:v>
                </c:pt>
                <c:pt idx="130">
                  <c:v>5672.466394788088</c:v>
                </c:pt>
                <c:pt idx="131">
                  <c:v>5715.76766497731</c:v>
                </c:pt>
                <c:pt idx="132">
                  <c:v>5759.068935166532</c:v>
                </c:pt>
                <c:pt idx="133">
                  <c:v>5802.370205355754</c:v>
                </c:pt>
                <c:pt idx="134">
                  <c:v>5845.671475544976</c:v>
                </c:pt>
                <c:pt idx="135">
                  <c:v>5888.972745734199</c:v>
                </c:pt>
                <c:pt idx="136">
                  <c:v>5932.274015923421</c:v>
                </c:pt>
                <c:pt idx="137">
                  <c:v>5975.575286112643</c:v>
                </c:pt>
                <c:pt idx="138">
                  <c:v>6018.876556301865</c:v>
                </c:pt>
                <c:pt idx="139">
                  <c:v>6062.177826491087</c:v>
                </c:pt>
                <c:pt idx="140">
                  <c:v>6105.479096680309</c:v>
                </c:pt>
                <c:pt idx="141">
                  <c:v>6148.780366869531</c:v>
                </c:pt>
                <c:pt idx="142">
                  <c:v>6192.081637058753</c:v>
                </c:pt>
                <c:pt idx="143">
                  <c:v>6235.382907247976</c:v>
                </c:pt>
                <c:pt idx="144">
                  <c:v>6278.684177437197</c:v>
                </c:pt>
                <c:pt idx="145">
                  <c:v>6321.98544762642</c:v>
                </c:pt>
                <c:pt idx="146">
                  <c:v>6365.286717815642</c:v>
                </c:pt>
                <c:pt idx="147">
                  <c:v>6408.587988004864</c:v>
                </c:pt>
                <c:pt idx="148">
                  <c:v>6451.889258194086</c:v>
                </c:pt>
                <c:pt idx="149">
                  <c:v>6495.190528383308</c:v>
                </c:pt>
                <c:pt idx="150">
                  <c:v>6538.491798572531</c:v>
                </c:pt>
                <c:pt idx="151">
                  <c:v>6581.793068761752</c:v>
                </c:pt>
                <c:pt idx="152">
                  <c:v>6625.094338950975</c:v>
                </c:pt>
                <c:pt idx="153">
                  <c:v>6668.395609140196</c:v>
                </c:pt>
                <c:pt idx="154">
                  <c:v>6711.69687932942</c:v>
                </c:pt>
                <c:pt idx="155">
                  <c:v>6754.998149518641</c:v>
                </c:pt>
                <c:pt idx="156">
                  <c:v>6798.299419707863</c:v>
                </c:pt>
                <c:pt idx="157">
                  <c:v>6841.600689897085</c:v>
                </c:pt>
                <c:pt idx="158">
                  <c:v>6884.901960086307</c:v>
                </c:pt>
                <c:pt idx="159">
                  <c:v>6928.20323027553</c:v>
                </c:pt>
                <c:pt idx="160">
                  <c:v>6971.504500464751</c:v>
                </c:pt>
                <c:pt idx="161">
                  <c:v>7014.805770653973</c:v>
                </c:pt>
                <c:pt idx="162">
                  <c:v>7058.107040843196</c:v>
                </c:pt>
                <c:pt idx="163">
                  <c:v>7101.408311032418</c:v>
                </c:pt>
                <c:pt idx="164">
                  <c:v>7144.70958122164</c:v>
                </c:pt>
                <c:pt idx="165">
                  <c:v>7188.010851410862</c:v>
                </c:pt>
                <c:pt idx="166">
                  <c:v>7231.312121600084</c:v>
                </c:pt>
                <c:pt idx="167">
                  <c:v>7274.613391789306</c:v>
                </c:pt>
                <c:pt idx="168">
                  <c:v>7317.914661978528</c:v>
                </c:pt>
                <c:pt idx="169">
                  <c:v>7361.21593216775</c:v>
                </c:pt>
                <c:pt idx="170">
                  <c:v>7404.517202356973</c:v>
                </c:pt>
                <c:pt idx="171">
                  <c:v>7447.818472546195</c:v>
                </c:pt>
                <c:pt idx="172">
                  <c:v>7491.119742735417</c:v>
                </c:pt>
                <c:pt idx="173">
                  <c:v>7534.421012924639</c:v>
                </c:pt>
                <c:pt idx="174">
                  <c:v>7577.72228311386</c:v>
                </c:pt>
                <c:pt idx="175">
                  <c:v>7621.023553303084</c:v>
                </c:pt>
                <c:pt idx="176">
                  <c:v>7664.324823492305</c:v>
                </c:pt>
                <c:pt idx="177">
                  <c:v>7707.626093681527</c:v>
                </c:pt>
                <c:pt idx="178">
                  <c:v>7750.92736387075</c:v>
                </c:pt>
                <c:pt idx="179">
                  <c:v>7794.22863405997</c:v>
                </c:pt>
                <c:pt idx="180">
                  <c:v>7837.529904249194</c:v>
                </c:pt>
                <c:pt idx="181">
                  <c:v>7880.831174438416</c:v>
                </c:pt>
                <c:pt idx="182">
                  <c:v>7924.132444627638</c:v>
                </c:pt>
                <c:pt idx="183">
                  <c:v>7967.433714816861</c:v>
                </c:pt>
                <c:pt idx="184">
                  <c:v>8010.734985006083</c:v>
                </c:pt>
                <c:pt idx="185">
                  <c:v>8054.036255195305</c:v>
                </c:pt>
                <c:pt idx="186">
                  <c:v>8097.337525384527</c:v>
                </c:pt>
                <c:pt idx="187">
                  <c:v>8140.63879557375</c:v>
                </c:pt>
                <c:pt idx="188">
                  <c:v>8183.940065762971</c:v>
                </c:pt>
                <c:pt idx="189">
                  <c:v>8227.241335952192</c:v>
                </c:pt>
                <c:pt idx="190">
                  <c:v>8270.542606141414</c:v>
                </c:pt>
                <c:pt idx="191">
                  <c:v>8313.843876330636</c:v>
                </c:pt>
                <c:pt idx="192">
                  <c:v>8357.145146519858</c:v>
                </c:pt>
                <c:pt idx="193">
                  <c:v>8400.44641670908</c:v>
                </c:pt>
                <c:pt idx="194">
                  <c:v>8443.747686898303</c:v>
                </c:pt>
                <c:pt idx="195">
                  <c:v>8487.048957087525</c:v>
                </c:pt>
                <c:pt idx="196">
                  <c:v>8530.350227276747</c:v>
                </c:pt>
                <c:pt idx="197">
                  <c:v>8573.65149746597</c:v>
                </c:pt>
                <c:pt idx="198">
                  <c:v>8616.952767655191</c:v>
                </c:pt>
                <c:pt idx="199">
                  <c:v>8660.254037844413</c:v>
                </c:pt>
                <c:pt idx="200">
                  <c:v>8703.555308033636</c:v>
                </c:pt>
                <c:pt idx="201">
                  <c:v>8746.856578222858</c:v>
                </c:pt>
                <c:pt idx="202">
                  <c:v>8790.15784841208</c:v>
                </c:pt>
                <c:pt idx="203">
                  <c:v>8833.459118601302</c:v>
                </c:pt>
                <c:pt idx="204">
                  <c:v>8876.760388790524</c:v>
                </c:pt>
                <c:pt idx="205">
                  <c:v>8920.061658979746</c:v>
                </c:pt>
                <c:pt idx="206">
                  <c:v>8963.362929168969</c:v>
                </c:pt>
                <c:pt idx="207">
                  <c:v>9006.664199358191</c:v>
                </c:pt>
                <c:pt idx="208">
                  <c:v>9049.965469547413</c:v>
                </c:pt>
                <c:pt idx="209">
                  <c:v>9093.266739736635</c:v>
                </c:pt>
                <c:pt idx="210">
                  <c:v>9136.568009925857</c:v>
                </c:pt>
                <c:pt idx="211">
                  <c:v>9179.86928011508</c:v>
                </c:pt>
                <c:pt idx="212">
                  <c:v>9223.1705503043</c:v>
                </c:pt>
                <c:pt idx="213">
                  <c:v>9266.471820493523</c:v>
                </c:pt>
                <c:pt idx="214">
                  <c:v>9309.773090682745</c:v>
                </c:pt>
                <c:pt idx="215">
                  <c:v>9353.074360871967</c:v>
                </c:pt>
                <c:pt idx="216">
                  <c:v>9396.37563106119</c:v>
                </c:pt>
                <c:pt idx="217">
                  <c:v>9439.676901250412</c:v>
                </c:pt>
                <c:pt idx="218">
                  <c:v>9482.978171439634</c:v>
                </c:pt>
                <c:pt idx="219">
                  <c:v>9526.279441628856</c:v>
                </c:pt>
                <c:pt idx="220">
                  <c:v>9569.580711818078</c:v>
                </c:pt>
                <c:pt idx="221">
                  <c:v>9612.8819820073</c:v>
                </c:pt>
                <c:pt idx="222">
                  <c:v>9656.18325219652</c:v>
                </c:pt>
                <c:pt idx="223">
                  <c:v>9699.484522385744</c:v>
                </c:pt>
                <c:pt idx="224">
                  <c:v>9742.785792574966</c:v>
                </c:pt>
                <c:pt idx="225">
                  <c:v>9786.087062764189</c:v>
                </c:pt>
                <c:pt idx="226">
                  <c:v>9829.388332953411</c:v>
                </c:pt>
                <c:pt idx="227">
                  <c:v>9872.689603142633</c:v>
                </c:pt>
                <c:pt idx="228">
                  <c:v>9915.990873331855</c:v>
                </c:pt>
                <c:pt idx="229">
                  <c:v>9959.292143521077</c:v>
                </c:pt>
                <c:pt idx="230">
                  <c:v>10002.5934137103</c:v>
                </c:pt>
                <c:pt idx="231">
                  <c:v>10045.89468389952</c:v>
                </c:pt>
                <c:pt idx="232">
                  <c:v>10089.19595408874</c:v>
                </c:pt>
                <c:pt idx="233">
                  <c:v>10132.49722427797</c:v>
                </c:pt>
                <c:pt idx="234">
                  <c:v>10175.79849446719</c:v>
                </c:pt>
                <c:pt idx="235">
                  <c:v>10219.09976465641</c:v>
                </c:pt>
                <c:pt idx="236">
                  <c:v>10262.40103484563</c:v>
                </c:pt>
                <c:pt idx="237">
                  <c:v>10305.70230503485</c:v>
                </c:pt>
                <c:pt idx="238">
                  <c:v>10349.00357522408</c:v>
                </c:pt>
                <c:pt idx="239">
                  <c:v>10392.3048454133</c:v>
                </c:pt>
                <c:pt idx="240">
                  <c:v>10435.60611560252</c:v>
                </c:pt>
                <c:pt idx="241">
                  <c:v>10478.90738579174</c:v>
                </c:pt>
                <c:pt idx="242">
                  <c:v>10522.20865598096</c:v>
                </c:pt>
                <c:pt idx="243">
                  <c:v>10565.50992617019</c:v>
                </c:pt>
                <c:pt idx="244">
                  <c:v>10608.81119635941</c:v>
                </c:pt>
                <c:pt idx="245">
                  <c:v>10652.11246654863</c:v>
                </c:pt>
                <c:pt idx="246">
                  <c:v>10695.41373673785</c:v>
                </c:pt>
                <c:pt idx="247">
                  <c:v>10738.71500692708</c:v>
                </c:pt>
                <c:pt idx="248">
                  <c:v>10782.0162771163</c:v>
                </c:pt>
                <c:pt idx="249">
                  <c:v>10825.31754730552</c:v>
                </c:pt>
                <c:pt idx="250">
                  <c:v>10868.61881749474</c:v>
                </c:pt>
                <c:pt idx="251">
                  <c:v>10911.92008768396</c:v>
                </c:pt>
                <c:pt idx="252">
                  <c:v>10955.22135787319</c:v>
                </c:pt>
                <c:pt idx="253">
                  <c:v>10998.52262806241</c:v>
                </c:pt>
                <c:pt idx="254">
                  <c:v>11041.82389825163</c:v>
                </c:pt>
                <c:pt idx="255">
                  <c:v>11085.12516844085</c:v>
                </c:pt>
                <c:pt idx="256">
                  <c:v>11128.42643863007</c:v>
                </c:pt>
                <c:pt idx="257">
                  <c:v>11171.7277088193</c:v>
                </c:pt>
                <c:pt idx="258">
                  <c:v>11215.02897900852</c:v>
                </c:pt>
                <c:pt idx="259">
                  <c:v>11258.33024919774</c:v>
                </c:pt>
                <c:pt idx="260">
                  <c:v>11301.63151938696</c:v>
                </c:pt>
                <c:pt idx="261">
                  <c:v>11344.93278957619</c:v>
                </c:pt>
                <c:pt idx="262">
                  <c:v>11388.23405976541</c:v>
                </c:pt>
                <c:pt idx="263">
                  <c:v>11431.53532995463</c:v>
                </c:pt>
                <c:pt idx="264">
                  <c:v>11474.83660014385</c:v>
                </c:pt>
                <c:pt idx="265">
                  <c:v>11518.13787033307</c:v>
                </c:pt>
                <c:pt idx="266">
                  <c:v>11561.4391405223</c:v>
                </c:pt>
                <c:pt idx="267">
                  <c:v>11604.74041071152</c:v>
                </c:pt>
                <c:pt idx="268">
                  <c:v>11648.04168090074</c:v>
                </c:pt>
                <c:pt idx="269">
                  <c:v>11691.34295108996</c:v>
                </c:pt>
                <c:pt idx="270">
                  <c:v>11734.64422127918</c:v>
                </c:pt>
                <c:pt idx="271">
                  <c:v>11777.94549146841</c:v>
                </c:pt>
                <c:pt idx="272">
                  <c:v>11821.24676165763</c:v>
                </c:pt>
                <c:pt idx="273">
                  <c:v>11864.54803184685</c:v>
                </c:pt>
                <c:pt idx="274">
                  <c:v>11907.84930203607</c:v>
                </c:pt>
                <c:pt idx="275">
                  <c:v>11951.1505722253</c:v>
                </c:pt>
                <c:pt idx="276">
                  <c:v>11994.45184241452</c:v>
                </c:pt>
                <c:pt idx="277">
                  <c:v>12037.75311260374</c:v>
                </c:pt>
                <c:pt idx="278">
                  <c:v>12081.05438279296</c:v>
                </c:pt>
                <c:pt idx="279">
                  <c:v>12124.35565298218</c:v>
                </c:pt>
                <c:pt idx="280">
                  <c:v>12167.65692317141</c:v>
                </c:pt>
                <c:pt idx="281">
                  <c:v>12210.95819336063</c:v>
                </c:pt>
                <c:pt idx="282">
                  <c:v>12254.25946354985</c:v>
                </c:pt>
                <c:pt idx="283">
                  <c:v>12297.56073373907</c:v>
                </c:pt>
                <c:pt idx="284">
                  <c:v>12340.86200392829</c:v>
                </c:pt>
                <c:pt idx="285">
                  <c:v>12384.16327411752</c:v>
                </c:pt>
                <c:pt idx="286">
                  <c:v>12427.46454430674</c:v>
                </c:pt>
                <c:pt idx="287">
                  <c:v>12470.76581449596</c:v>
                </c:pt>
                <c:pt idx="288">
                  <c:v>12514.06708468518</c:v>
                </c:pt>
                <c:pt idx="289">
                  <c:v>12557.3683548744</c:v>
                </c:pt>
                <c:pt idx="290">
                  <c:v>12600.66962506363</c:v>
                </c:pt>
                <c:pt idx="291">
                  <c:v>12643.97089525285</c:v>
                </c:pt>
                <c:pt idx="292">
                  <c:v>12687.27216544207</c:v>
                </c:pt>
                <c:pt idx="293">
                  <c:v>12730.57343563129</c:v>
                </c:pt>
                <c:pt idx="294">
                  <c:v>12773.87470582052</c:v>
                </c:pt>
                <c:pt idx="295">
                  <c:v>12817.17597600974</c:v>
                </c:pt>
                <c:pt idx="296">
                  <c:v>12860.47724619896</c:v>
                </c:pt>
                <c:pt idx="297">
                  <c:v>12903.77851638818</c:v>
                </c:pt>
                <c:pt idx="298">
                  <c:v>12947.0797865774</c:v>
                </c:pt>
                <c:pt idx="299">
                  <c:v>12990.38105676663</c:v>
                </c:pt>
                <c:pt idx="300">
                  <c:v>13033.68232695585</c:v>
                </c:pt>
                <c:pt idx="301">
                  <c:v>13076.98359714507</c:v>
                </c:pt>
                <c:pt idx="302">
                  <c:v>13120.2848673343</c:v>
                </c:pt>
                <c:pt idx="303">
                  <c:v>13163.58613752351</c:v>
                </c:pt>
                <c:pt idx="304">
                  <c:v>13206.88740771274</c:v>
                </c:pt>
                <c:pt idx="305">
                  <c:v>13250.18867790196</c:v>
                </c:pt>
                <c:pt idx="306">
                  <c:v>13293.48994809118</c:v>
                </c:pt>
                <c:pt idx="307">
                  <c:v>13336.7912182804</c:v>
                </c:pt>
                <c:pt idx="308">
                  <c:v>13380.09248846963</c:v>
                </c:pt>
                <c:pt idx="309">
                  <c:v>13423.39375865885</c:v>
                </c:pt>
                <c:pt idx="310">
                  <c:v>13466.69502884807</c:v>
                </c:pt>
                <c:pt idx="311">
                  <c:v>13509.99629903729</c:v>
                </c:pt>
                <c:pt idx="312">
                  <c:v>13553.29756922651</c:v>
                </c:pt>
                <c:pt idx="313">
                  <c:v>13596.59883941574</c:v>
                </c:pt>
                <c:pt idx="314">
                  <c:v>13639.90010960496</c:v>
                </c:pt>
                <c:pt idx="315">
                  <c:v>13683.20137979418</c:v>
                </c:pt>
                <c:pt idx="316">
                  <c:v>13726.5026499834</c:v>
                </c:pt>
                <c:pt idx="317">
                  <c:v>13769.80392017262</c:v>
                </c:pt>
                <c:pt idx="318">
                  <c:v>13813.10519036185</c:v>
                </c:pt>
                <c:pt idx="319">
                  <c:v>13856.40646055107</c:v>
                </c:pt>
                <c:pt idx="320">
                  <c:v>13899.70773074029</c:v>
                </c:pt>
                <c:pt idx="321">
                  <c:v>13943.00900092951</c:v>
                </c:pt>
                <c:pt idx="322">
                  <c:v>13986.31027111873</c:v>
                </c:pt>
                <c:pt idx="323">
                  <c:v>14029.61154130796</c:v>
                </c:pt>
                <c:pt idx="324">
                  <c:v>14072.91281149718</c:v>
                </c:pt>
                <c:pt idx="325">
                  <c:v>14116.2140816864</c:v>
                </c:pt>
                <c:pt idx="326">
                  <c:v>14159.51535187562</c:v>
                </c:pt>
                <c:pt idx="327">
                  <c:v>14202.81662206485</c:v>
                </c:pt>
                <c:pt idx="328">
                  <c:v>14246.11789225407</c:v>
                </c:pt>
                <c:pt idx="329">
                  <c:v>14289.41916244329</c:v>
                </c:pt>
                <c:pt idx="330">
                  <c:v>14332.72043263251</c:v>
                </c:pt>
                <c:pt idx="331">
                  <c:v>14376.02170282173</c:v>
                </c:pt>
                <c:pt idx="332">
                  <c:v>14419.32297301096</c:v>
                </c:pt>
                <c:pt idx="333">
                  <c:v>14462.62424320018</c:v>
                </c:pt>
                <c:pt idx="334">
                  <c:v>14505.9255133894</c:v>
                </c:pt>
                <c:pt idx="335">
                  <c:v>14549.22678357862</c:v>
                </c:pt>
                <c:pt idx="336">
                  <c:v>14592.52805376784</c:v>
                </c:pt>
                <c:pt idx="337">
                  <c:v>14635.82932395707</c:v>
                </c:pt>
                <c:pt idx="338">
                  <c:v>14679.13059414629</c:v>
                </c:pt>
                <c:pt idx="339">
                  <c:v>14722.43186433551</c:v>
                </c:pt>
                <c:pt idx="340">
                  <c:v>14765.73313452473</c:v>
                </c:pt>
                <c:pt idx="341">
                  <c:v>14809.03440471396</c:v>
                </c:pt>
                <c:pt idx="342">
                  <c:v>14852.33567490318</c:v>
                </c:pt>
                <c:pt idx="343">
                  <c:v>14895.6369450924</c:v>
                </c:pt>
                <c:pt idx="344">
                  <c:v>14938.93821528162</c:v>
                </c:pt>
                <c:pt idx="345">
                  <c:v>14982.23948547084</c:v>
                </c:pt>
                <c:pt idx="346">
                  <c:v>15025.54075566007</c:v>
                </c:pt>
                <c:pt idx="347">
                  <c:v>15068.84202584929</c:v>
                </c:pt>
                <c:pt idx="348">
                  <c:v>15112.14329603851</c:v>
                </c:pt>
                <c:pt idx="349">
                  <c:v>15155.44456622773</c:v>
                </c:pt>
                <c:pt idx="350">
                  <c:v>15198.74583641695</c:v>
                </c:pt>
                <c:pt idx="351">
                  <c:v>15242.04710660618</c:v>
                </c:pt>
                <c:pt idx="352">
                  <c:v>15285.3483767954</c:v>
                </c:pt>
                <c:pt idx="353">
                  <c:v>15328.64964698462</c:v>
                </c:pt>
                <c:pt idx="354">
                  <c:v>15371.95091717384</c:v>
                </c:pt>
                <c:pt idx="355">
                  <c:v>15415.25218736306</c:v>
                </c:pt>
                <c:pt idx="356">
                  <c:v>15458.55345755229</c:v>
                </c:pt>
                <c:pt idx="357">
                  <c:v>15501.85472774151</c:v>
                </c:pt>
                <c:pt idx="358">
                  <c:v>15545.15599793073</c:v>
                </c:pt>
                <c:pt idx="359">
                  <c:v>15588.45726811995</c:v>
                </c:pt>
                <c:pt idx="360">
                  <c:v>15631.75853830918</c:v>
                </c:pt>
                <c:pt idx="361">
                  <c:v>15675.0598084984</c:v>
                </c:pt>
                <c:pt idx="362">
                  <c:v>15718.36107868762</c:v>
                </c:pt>
                <c:pt idx="363">
                  <c:v>15761.66234887684</c:v>
                </c:pt>
                <c:pt idx="364">
                  <c:v>15804.96361906606</c:v>
                </c:pt>
                <c:pt idx="365">
                  <c:v>15848.26488925529</c:v>
                </c:pt>
                <c:pt idx="366">
                  <c:v>15891.56615944451</c:v>
                </c:pt>
                <c:pt idx="367">
                  <c:v>15934.86742963373</c:v>
                </c:pt>
                <c:pt idx="368">
                  <c:v>15978.16869982295</c:v>
                </c:pt>
                <c:pt idx="369">
                  <c:v>16021.46997001217</c:v>
                </c:pt>
                <c:pt idx="370">
                  <c:v>16064.7712402014</c:v>
                </c:pt>
                <c:pt idx="371">
                  <c:v>16108.07251039062</c:v>
                </c:pt>
                <c:pt idx="372">
                  <c:v>16151.37378057984</c:v>
                </c:pt>
                <c:pt idx="373">
                  <c:v>16194.67505076906</c:v>
                </c:pt>
                <c:pt idx="374">
                  <c:v>16237.97632095829</c:v>
                </c:pt>
                <c:pt idx="375">
                  <c:v>16281.27759114751</c:v>
                </c:pt>
                <c:pt idx="376">
                  <c:v>16324.57886133673</c:v>
                </c:pt>
                <c:pt idx="377">
                  <c:v>16367.88013152595</c:v>
                </c:pt>
                <c:pt idx="378">
                  <c:v>16411.18140171517</c:v>
                </c:pt>
                <c:pt idx="379">
                  <c:v>16454.4826719044</c:v>
                </c:pt>
                <c:pt idx="380">
                  <c:v>16497.78394209362</c:v>
                </c:pt>
                <c:pt idx="381">
                  <c:v>16541.08521228284</c:v>
                </c:pt>
                <c:pt idx="382">
                  <c:v>16584.38648247206</c:v>
                </c:pt>
                <c:pt idx="383">
                  <c:v>16627.68775266128</c:v>
                </c:pt>
                <c:pt idx="384">
                  <c:v>16670.98902285051</c:v>
                </c:pt>
                <c:pt idx="385">
                  <c:v>16714.29029303973</c:v>
                </c:pt>
                <c:pt idx="386">
                  <c:v>16757.59156322895</c:v>
                </c:pt>
                <c:pt idx="387">
                  <c:v>16800.89283341817</c:v>
                </c:pt>
                <c:pt idx="388">
                  <c:v>16844.19410360739</c:v>
                </c:pt>
                <c:pt idx="389">
                  <c:v>16887.49537379662</c:v>
                </c:pt>
                <c:pt idx="390">
                  <c:v>16930.79664398584</c:v>
                </c:pt>
                <c:pt idx="391">
                  <c:v>16974.09791417506</c:v>
                </c:pt>
                <c:pt idx="392">
                  <c:v>17017.39918436428</c:v>
                </c:pt>
                <c:pt idx="393">
                  <c:v>17060.70045455351</c:v>
                </c:pt>
                <c:pt idx="394">
                  <c:v>17104.00172474273</c:v>
                </c:pt>
                <c:pt idx="395">
                  <c:v>17147.30299493195</c:v>
                </c:pt>
                <c:pt idx="396">
                  <c:v>17190.60426512117</c:v>
                </c:pt>
                <c:pt idx="397">
                  <c:v>17233.90553531039</c:v>
                </c:pt>
                <c:pt idx="398">
                  <c:v>17277.20680549961</c:v>
                </c:pt>
                <c:pt idx="399">
                  <c:v>17320.50807568884</c:v>
                </c:pt>
                <c:pt idx="400">
                  <c:v>17363.80934587806</c:v>
                </c:pt>
                <c:pt idx="401">
                  <c:v>17407.11061606728</c:v>
                </c:pt>
                <c:pt idx="402">
                  <c:v>17450.4118862565</c:v>
                </c:pt>
                <c:pt idx="403">
                  <c:v>17493.71315644573</c:v>
                </c:pt>
                <c:pt idx="404">
                  <c:v>17537.01442663495</c:v>
                </c:pt>
                <c:pt idx="405">
                  <c:v>17580.31569682417</c:v>
                </c:pt>
                <c:pt idx="406">
                  <c:v>17623.61696701339</c:v>
                </c:pt>
                <c:pt idx="407">
                  <c:v>17666.91823720262</c:v>
                </c:pt>
                <c:pt idx="408">
                  <c:v>17710.21950739184</c:v>
                </c:pt>
                <c:pt idx="409">
                  <c:v>17753.52077758106</c:v>
                </c:pt>
                <c:pt idx="410">
                  <c:v>17796.82204777028</c:v>
                </c:pt>
                <c:pt idx="411">
                  <c:v>17840.1233179595</c:v>
                </c:pt>
                <c:pt idx="412">
                  <c:v>17883.42458814873</c:v>
                </c:pt>
                <c:pt idx="413">
                  <c:v>17926.72585833795</c:v>
                </c:pt>
                <c:pt idx="414">
                  <c:v>17970.02712852717</c:v>
                </c:pt>
                <c:pt idx="415">
                  <c:v>18013.3283987164</c:v>
                </c:pt>
                <c:pt idx="416">
                  <c:v>18056.62966890561</c:v>
                </c:pt>
                <c:pt idx="417">
                  <c:v>18099.93093909484</c:v>
                </c:pt>
                <c:pt idx="418">
                  <c:v>18143.23220928406</c:v>
                </c:pt>
                <c:pt idx="419">
                  <c:v>18186.53347947328</c:v>
                </c:pt>
                <c:pt idx="420">
                  <c:v>18229.8347496625</c:v>
                </c:pt>
                <c:pt idx="421">
                  <c:v>18273.13601985172</c:v>
                </c:pt>
                <c:pt idx="422">
                  <c:v>18316.43729004095</c:v>
                </c:pt>
                <c:pt idx="423">
                  <c:v>18359.73856023017</c:v>
                </c:pt>
                <c:pt idx="424">
                  <c:v>18403.03983041939</c:v>
                </c:pt>
                <c:pt idx="425">
                  <c:v>18446.34110060861</c:v>
                </c:pt>
                <c:pt idx="426">
                  <c:v>18489.64237079784</c:v>
                </c:pt>
                <c:pt idx="427">
                  <c:v>18532.94364098706</c:v>
                </c:pt>
                <c:pt idx="428">
                  <c:v>18576.24491117628</c:v>
                </c:pt>
                <c:pt idx="429">
                  <c:v>18619.5461813655</c:v>
                </c:pt>
                <c:pt idx="430">
                  <c:v>18662.84745155472</c:v>
                </c:pt>
                <c:pt idx="431">
                  <c:v>18706.14872174395</c:v>
                </c:pt>
                <c:pt idx="432">
                  <c:v>18749.44999193317</c:v>
                </c:pt>
                <c:pt idx="433">
                  <c:v>18792.7512621224</c:v>
                </c:pt>
                <c:pt idx="434">
                  <c:v>18836.05253231161</c:v>
                </c:pt>
                <c:pt idx="435">
                  <c:v>18879.35380250083</c:v>
                </c:pt>
                <c:pt idx="436">
                  <c:v>18922.65507269006</c:v>
                </c:pt>
                <c:pt idx="437">
                  <c:v>18965.95634287928</c:v>
                </c:pt>
                <c:pt idx="438">
                  <c:v>19009.2576130685</c:v>
                </c:pt>
                <c:pt idx="439">
                  <c:v>19052.55888325772</c:v>
                </c:pt>
                <c:pt idx="440">
                  <c:v>19095.86015344695</c:v>
                </c:pt>
                <c:pt idx="441">
                  <c:v>19139.16142363617</c:v>
                </c:pt>
                <c:pt idx="442">
                  <c:v>19182.46269382539</c:v>
                </c:pt>
                <c:pt idx="443">
                  <c:v>19225.76396401461</c:v>
                </c:pt>
                <c:pt idx="444">
                  <c:v>19269.06523420383</c:v>
                </c:pt>
                <c:pt idx="445">
                  <c:v>19312.36650439306</c:v>
                </c:pt>
                <c:pt idx="446">
                  <c:v>19355.66777458228</c:v>
                </c:pt>
                <c:pt idx="447">
                  <c:v>19398.9690447715</c:v>
                </c:pt>
                <c:pt idx="448">
                  <c:v>19442.27031496072</c:v>
                </c:pt>
                <c:pt idx="449">
                  <c:v>19485.57158514994</c:v>
                </c:pt>
                <c:pt idx="450">
                  <c:v>19528.87285533917</c:v>
                </c:pt>
                <c:pt idx="451">
                  <c:v>19572.17412552839</c:v>
                </c:pt>
                <c:pt idx="452">
                  <c:v>19615.47539571761</c:v>
                </c:pt>
                <c:pt idx="453">
                  <c:v>19658.77666590683</c:v>
                </c:pt>
                <c:pt idx="454">
                  <c:v>19702.07793609606</c:v>
                </c:pt>
                <c:pt idx="455">
                  <c:v>19745.37920628528</c:v>
                </c:pt>
                <c:pt idx="456">
                  <c:v>19788.6804764745</c:v>
                </c:pt>
                <c:pt idx="457">
                  <c:v>19831.98174666372</c:v>
                </c:pt>
                <c:pt idx="458">
                  <c:v>19875.28301685294</c:v>
                </c:pt>
                <c:pt idx="459">
                  <c:v>19918.58428704217</c:v>
                </c:pt>
                <c:pt idx="460">
                  <c:v>19961.88555723139</c:v>
                </c:pt>
                <c:pt idx="461">
                  <c:v>20005.18682742061</c:v>
                </c:pt>
                <c:pt idx="462">
                  <c:v>20048.48809760983</c:v>
                </c:pt>
                <c:pt idx="463">
                  <c:v>20091.78936779905</c:v>
                </c:pt>
                <c:pt idx="464">
                  <c:v>20135.09063798828</c:v>
                </c:pt>
                <c:pt idx="465">
                  <c:v>20178.3919081775</c:v>
                </c:pt>
                <c:pt idx="466">
                  <c:v>20221.69317836672</c:v>
                </c:pt>
                <c:pt idx="467">
                  <c:v>20264.99444855594</c:v>
                </c:pt>
                <c:pt idx="468">
                  <c:v>20308.29571874516</c:v>
                </c:pt>
                <c:pt idx="469">
                  <c:v>20351.59698893439</c:v>
                </c:pt>
                <c:pt idx="470">
                  <c:v>20394.89825912361</c:v>
                </c:pt>
                <c:pt idx="471">
                  <c:v>20438.19952931283</c:v>
                </c:pt>
                <c:pt idx="472">
                  <c:v>20481.50079950205</c:v>
                </c:pt>
                <c:pt idx="473">
                  <c:v>20524.80206969128</c:v>
                </c:pt>
                <c:pt idx="474">
                  <c:v>20568.1033398805</c:v>
                </c:pt>
                <c:pt idx="475">
                  <c:v>20611.40461006972</c:v>
                </c:pt>
                <c:pt idx="476">
                  <c:v>20654.70588025894</c:v>
                </c:pt>
                <c:pt idx="477">
                  <c:v>20698.00715044816</c:v>
                </c:pt>
                <c:pt idx="478">
                  <c:v>20741.30842063739</c:v>
                </c:pt>
                <c:pt idx="479">
                  <c:v>20784.60969082661</c:v>
                </c:pt>
                <c:pt idx="480">
                  <c:v>20827.91096101583</c:v>
                </c:pt>
                <c:pt idx="481">
                  <c:v>20871.21223120505</c:v>
                </c:pt>
                <c:pt idx="482">
                  <c:v>20914.51350139427</c:v>
                </c:pt>
                <c:pt idx="483">
                  <c:v>20957.8147715835</c:v>
                </c:pt>
                <c:pt idx="484">
                  <c:v>21001.11604177272</c:v>
                </c:pt>
                <c:pt idx="485">
                  <c:v>21044.41731196194</c:v>
                </c:pt>
                <c:pt idx="486">
                  <c:v>21087.71858215116</c:v>
                </c:pt>
                <c:pt idx="487">
                  <c:v>21131.01985234039</c:v>
                </c:pt>
                <c:pt idx="488">
                  <c:v>21174.32112252961</c:v>
                </c:pt>
                <c:pt idx="489">
                  <c:v>21217.62239271883</c:v>
                </c:pt>
                <c:pt idx="490">
                  <c:v>21260.92366290805</c:v>
                </c:pt>
                <c:pt idx="491">
                  <c:v>21304.22493309727</c:v>
                </c:pt>
                <c:pt idx="492">
                  <c:v>21347.5262032865</c:v>
                </c:pt>
                <c:pt idx="493">
                  <c:v>21390.82747347572</c:v>
                </c:pt>
                <c:pt idx="494">
                  <c:v>21434.12874366494</c:v>
                </c:pt>
                <c:pt idx="495">
                  <c:v>21477.43001385416</c:v>
                </c:pt>
                <c:pt idx="496">
                  <c:v>21520.73128404338</c:v>
                </c:pt>
                <c:pt idx="497">
                  <c:v>21564.03255423261</c:v>
                </c:pt>
                <c:pt idx="498">
                  <c:v>21607.33382442183</c:v>
                </c:pt>
                <c:pt idx="499">
                  <c:v>21650.63509461105</c:v>
                </c:pt>
                <c:pt idx="500">
                  <c:v>21693.93636480027</c:v>
                </c:pt>
                <c:pt idx="501">
                  <c:v>21737.23763498949</c:v>
                </c:pt>
                <c:pt idx="502">
                  <c:v>21780.53890517872</c:v>
                </c:pt>
                <c:pt idx="503">
                  <c:v>21823.84017536794</c:v>
                </c:pt>
                <c:pt idx="504">
                  <c:v>21867.14144555716</c:v>
                </c:pt>
                <c:pt idx="505">
                  <c:v>21910.44271574638</c:v>
                </c:pt>
                <c:pt idx="506">
                  <c:v>21953.74398593561</c:v>
                </c:pt>
                <c:pt idx="507">
                  <c:v>21997.04525612483</c:v>
                </c:pt>
                <c:pt idx="508">
                  <c:v>22040.34652631405</c:v>
                </c:pt>
                <c:pt idx="509">
                  <c:v>22083.64779650327</c:v>
                </c:pt>
                <c:pt idx="510">
                  <c:v>22126.94906669249</c:v>
                </c:pt>
                <c:pt idx="511">
                  <c:v>22170.25033688172</c:v>
                </c:pt>
                <c:pt idx="512">
                  <c:v>22213.55160707094</c:v>
                </c:pt>
              </c:numCache>
            </c:numRef>
          </c:xVal>
          <c:yVal>
            <c:numRef>
              <c:f>Sheet1!$J$2:$J$515</c:f>
              <c:numCache>
                <c:formatCode>0.00</c:formatCode>
                <c:ptCount val="514"/>
                <c:pt idx="0">
                  <c:v>0.0</c:v>
                </c:pt>
                <c:pt idx="1">
                  <c:v>24.95094797245679</c:v>
                </c:pt>
                <c:pt idx="2">
                  <c:v>49.80379565518585</c:v>
                </c:pt>
                <c:pt idx="3">
                  <c:v>74.55855056410015</c:v>
                </c:pt>
                <c:pt idx="4">
                  <c:v>99.21522018550513</c:v>
                </c:pt>
                <c:pt idx="5">
                  <c:v>123.7738119761009</c:v>
                </c:pt>
                <c:pt idx="6">
                  <c:v>148.2343333629844</c:v>
                </c:pt>
                <c:pt idx="7">
                  <c:v>172.596791743652</c:v>
                </c:pt>
                <c:pt idx="8">
                  <c:v>196.8611944860012</c:v>
                </c:pt>
                <c:pt idx="9">
                  <c:v>221.0275489283333</c:v>
                </c:pt>
                <c:pt idx="10">
                  <c:v>245.0958623793554</c:v>
                </c:pt>
                <c:pt idx="11">
                  <c:v>269.0661421181829</c:v>
                </c:pt>
                <c:pt idx="12">
                  <c:v>292.9383953943412</c:v>
                </c:pt>
                <c:pt idx="13">
                  <c:v>316.7126294277682</c:v>
                </c:pt>
                <c:pt idx="14">
                  <c:v>340.3888514088167</c:v>
                </c:pt>
                <c:pt idx="15">
                  <c:v>363.967068498256</c:v>
                </c:pt>
                <c:pt idx="16">
                  <c:v>387.4472878272746</c:v>
                </c:pt>
                <c:pt idx="17">
                  <c:v>410.8295164974822</c:v>
                </c:pt>
                <c:pt idx="18">
                  <c:v>434.1137615809116</c:v>
                </c:pt>
                <c:pt idx="19">
                  <c:v>457.3000301200212</c:v>
                </c:pt>
                <c:pt idx="20">
                  <c:v>480.388329127697</c:v>
                </c:pt>
                <c:pt idx="21">
                  <c:v>503.3786655872545</c:v>
                </c:pt>
                <c:pt idx="22">
                  <c:v>526.271046452441</c:v>
                </c:pt>
                <c:pt idx="23">
                  <c:v>549.0654786474381</c:v>
                </c:pt>
                <c:pt idx="24">
                  <c:v>571.7619690668628</c:v>
                </c:pt>
                <c:pt idx="25">
                  <c:v>594.3605245757709</c:v>
                </c:pt>
                <c:pt idx="26">
                  <c:v>616.8611520096576</c:v>
                </c:pt>
                <c:pt idx="27">
                  <c:v>639.2638581744609</c:v>
                </c:pt>
                <c:pt idx="28">
                  <c:v>661.5686498465627</c:v>
                </c:pt>
                <c:pt idx="29">
                  <c:v>683.7755337727916</c:v>
                </c:pt>
                <c:pt idx="30">
                  <c:v>705.8845166704243</c:v>
                </c:pt>
                <c:pt idx="31">
                  <c:v>727.895605227188</c:v>
                </c:pt>
                <c:pt idx="32">
                  <c:v>749.8088061012624</c:v>
                </c:pt>
                <c:pt idx="33">
                  <c:v>771.6241259212817</c:v>
                </c:pt>
                <c:pt idx="34">
                  <c:v>793.3415712863362</c:v>
                </c:pt>
                <c:pt idx="35">
                  <c:v>814.9611487659752</c:v>
                </c:pt>
                <c:pt idx="36">
                  <c:v>836.4828649002078</c:v>
                </c:pt>
                <c:pt idx="37">
                  <c:v>857.906726199506</c:v>
                </c:pt>
                <c:pt idx="38">
                  <c:v>879.232739144806</c:v>
                </c:pt>
                <c:pt idx="39">
                  <c:v>900.4609101875104</c:v>
                </c:pt>
                <c:pt idx="40">
                  <c:v>921.5912457494901</c:v>
                </c:pt>
                <c:pt idx="41">
                  <c:v>942.623752223086</c:v>
                </c:pt>
                <c:pt idx="42">
                  <c:v>963.5584359711117</c:v>
                </c:pt>
                <c:pt idx="43">
                  <c:v>984.3953033268544</c:v>
                </c:pt>
                <c:pt idx="44">
                  <c:v>1005.134360594078</c:v>
                </c:pt>
                <c:pt idx="45">
                  <c:v>1025.775614047022</c:v>
                </c:pt>
                <c:pt idx="46">
                  <c:v>1046.31906993041</c:v>
                </c:pt>
                <c:pt idx="47">
                  <c:v>1066.764734459443</c:v>
                </c:pt>
                <c:pt idx="48">
                  <c:v>1087.112613819809</c:v>
                </c:pt>
                <c:pt idx="49">
                  <c:v>1107.362714167678</c:v>
                </c:pt>
                <c:pt idx="50">
                  <c:v>1127.515041629711</c:v>
                </c:pt>
                <c:pt idx="51">
                  <c:v>1147.569602303055</c:v>
                </c:pt>
                <c:pt idx="52">
                  <c:v>1167.526402255351</c:v>
                </c:pt>
                <c:pt idx="53">
                  <c:v>1187.385447524729</c:v>
                </c:pt>
                <c:pt idx="54">
                  <c:v>1207.146744119818</c:v>
                </c:pt>
                <c:pt idx="55">
                  <c:v>1226.81029801974</c:v>
                </c:pt>
                <c:pt idx="56">
                  <c:v>1246.376115174118</c:v>
                </c:pt>
                <c:pt idx="57">
                  <c:v>1265.844201503073</c:v>
                </c:pt>
                <c:pt idx="58">
                  <c:v>1285.21456289723</c:v>
                </c:pt>
                <c:pt idx="59">
                  <c:v>1304.487205217714</c:v>
                </c:pt>
                <c:pt idx="60">
                  <c:v>1323.662134296161</c:v>
                </c:pt>
                <c:pt idx="61">
                  <c:v>1342.739355934708</c:v>
                </c:pt>
                <c:pt idx="62">
                  <c:v>1361.718875906006</c:v>
                </c:pt>
                <c:pt idx="63">
                  <c:v>1380.600699953215</c:v>
                </c:pt>
                <c:pt idx="64">
                  <c:v>1399.384833790006</c:v>
                </c:pt>
                <c:pt idx="65">
                  <c:v>1418.071283100567</c:v>
                </c:pt>
                <c:pt idx="66">
                  <c:v>1436.6600535396</c:v>
                </c:pt>
                <c:pt idx="67">
                  <c:v>1455.151150732324</c:v>
                </c:pt>
                <c:pt idx="68">
                  <c:v>1473.544580274479</c:v>
                </c:pt>
                <c:pt idx="69">
                  <c:v>1491.840347732326</c:v>
                </c:pt>
                <c:pt idx="70">
                  <c:v>1510.038458642647</c:v>
                </c:pt>
                <c:pt idx="71">
                  <c:v>1528.13891851275</c:v>
                </c:pt>
                <c:pt idx="72">
                  <c:v>1546.141732820468</c:v>
                </c:pt>
                <c:pt idx="73">
                  <c:v>1564.046907014163</c:v>
                </c:pt>
                <c:pt idx="74">
                  <c:v>1581.854446512725</c:v>
                </c:pt>
                <c:pt idx="75">
                  <c:v>1599.564356705576</c:v>
                </c:pt>
                <c:pt idx="76">
                  <c:v>1617.17664295267</c:v>
                </c:pt>
                <c:pt idx="77">
                  <c:v>1634.691310584495</c:v>
                </c:pt>
                <c:pt idx="78">
                  <c:v>1652.108364902075</c:v>
                </c:pt>
                <c:pt idx="79">
                  <c:v>1669.427811176973</c:v>
                </c:pt>
                <c:pt idx="80">
                  <c:v>1686.649654651289</c:v>
                </c:pt>
                <c:pt idx="81">
                  <c:v>1703.773900537664</c:v>
                </c:pt>
                <c:pt idx="82">
                  <c:v>1720.800554019283</c:v>
                </c:pt>
                <c:pt idx="83">
                  <c:v>1737.729620249871</c:v>
                </c:pt>
                <c:pt idx="84">
                  <c:v>1754.561104353704</c:v>
                </c:pt>
                <c:pt idx="85">
                  <c:v>1771.2950114256</c:v>
                </c:pt>
                <c:pt idx="86">
                  <c:v>1787.931346530926</c:v>
                </c:pt>
                <c:pt idx="87">
                  <c:v>1804.470114705601</c:v>
                </c:pt>
                <c:pt idx="88">
                  <c:v>1820.911320956096</c:v>
                </c:pt>
                <c:pt idx="89">
                  <c:v>1837.254970259432</c:v>
                </c:pt>
                <c:pt idx="90">
                  <c:v>1853.501067563187</c:v>
                </c:pt>
                <c:pt idx="91">
                  <c:v>1869.649617785494</c:v>
                </c:pt>
                <c:pt idx="92">
                  <c:v>1885.700625815043</c:v>
                </c:pt>
                <c:pt idx="93">
                  <c:v>1901.654096511084</c:v>
                </c:pt>
                <c:pt idx="94">
                  <c:v>1917.510034703428</c:v>
                </c:pt>
                <c:pt idx="95">
                  <c:v>1933.268445192447</c:v>
                </c:pt>
                <c:pt idx="96">
                  <c:v>1948.929332749075</c:v>
                </c:pt>
                <c:pt idx="97">
                  <c:v>1964.492702114814</c:v>
                </c:pt>
                <c:pt idx="98">
                  <c:v>1979.95855800173</c:v>
                </c:pt>
                <c:pt idx="99">
                  <c:v>1995.326905092456</c:v>
                </c:pt>
                <c:pt idx="100">
                  <c:v>2010.597748040196</c:v>
                </c:pt>
                <c:pt idx="101">
                  <c:v>2025.771091468725</c:v>
                </c:pt>
                <c:pt idx="102">
                  <c:v>2040.846939972387</c:v>
                </c:pt>
                <c:pt idx="103">
                  <c:v>2055.825298116102</c:v>
                </c:pt>
                <c:pt idx="104">
                  <c:v>2070.706170435364</c:v>
                </c:pt>
                <c:pt idx="105">
                  <c:v>2085.489561436242</c:v>
                </c:pt>
                <c:pt idx="106">
                  <c:v>2100.175475595384</c:v>
                </c:pt>
                <c:pt idx="107">
                  <c:v>2114.763917360015</c:v>
                </c:pt>
                <c:pt idx="108">
                  <c:v>2129.254891147942</c:v>
                </c:pt>
                <c:pt idx="109">
                  <c:v>2143.648401347552</c:v>
                </c:pt>
                <c:pt idx="110">
                  <c:v>2157.944452317815</c:v>
                </c:pt>
                <c:pt idx="111">
                  <c:v>2172.143048388287</c:v>
                </c:pt>
                <c:pt idx="112">
                  <c:v>2186.244193859106</c:v>
                </c:pt>
                <c:pt idx="113">
                  <c:v>2200.247893001</c:v>
                </c:pt>
                <c:pt idx="114">
                  <c:v>2214.154150055283</c:v>
                </c:pt>
                <c:pt idx="115">
                  <c:v>2227.962969233859</c:v>
                </c:pt>
                <c:pt idx="116">
                  <c:v>2241.674354719222</c:v>
                </c:pt>
                <c:pt idx="117">
                  <c:v>2255.28831066446</c:v>
                </c:pt>
                <c:pt idx="118">
                  <c:v>2268.80484119325</c:v>
                </c:pt>
                <c:pt idx="119">
                  <c:v>2282.223950399867</c:v>
                </c:pt>
                <c:pt idx="120">
                  <c:v>2295.545642349181</c:v>
                </c:pt>
                <c:pt idx="121">
                  <c:v>2308.769921076658</c:v>
                </c:pt>
                <c:pt idx="122">
                  <c:v>2321.896790588362</c:v>
                </c:pt>
                <c:pt idx="123">
                  <c:v>2334.926254860956</c:v>
                </c:pt>
                <c:pt idx="124">
                  <c:v>2347.858317841705</c:v>
                </c:pt>
                <c:pt idx="125">
                  <c:v>2360.692983448474</c:v>
                </c:pt>
                <c:pt idx="126">
                  <c:v>2373.430255569731</c:v>
                </c:pt>
                <c:pt idx="127">
                  <c:v>2386.07013806455</c:v>
                </c:pt>
                <c:pt idx="128">
                  <c:v>2398.612634762608</c:v>
                </c:pt>
                <c:pt idx="129">
                  <c:v>2411.057749464188</c:v>
                </c:pt>
                <c:pt idx="130">
                  <c:v>2423.405485940184</c:v>
                </c:pt>
                <c:pt idx="131">
                  <c:v>2435.655847932093</c:v>
                </c:pt>
                <c:pt idx="132">
                  <c:v>2447.808839152028</c:v>
                </c:pt>
                <c:pt idx="133">
                  <c:v>2459.864463282708</c:v>
                </c:pt>
                <c:pt idx="134">
                  <c:v>2471.822723977466</c:v>
                </c:pt>
                <c:pt idx="135">
                  <c:v>2483.68362486025</c:v>
                </c:pt>
                <c:pt idx="136">
                  <c:v>2495.447169525618</c:v>
                </c:pt>
                <c:pt idx="137">
                  <c:v>2507.113361538747</c:v>
                </c:pt>
                <c:pt idx="138">
                  <c:v>2518.682204435429</c:v>
                </c:pt>
                <c:pt idx="139">
                  <c:v>2530.153701722072</c:v>
                </c:pt>
                <c:pt idx="140">
                  <c:v>2541.527856875705</c:v>
                </c:pt>
                <c:pt idx="141">
                  <c:v>2552.804673343976</c:v>
                </c:pt>
                <c:pt idx="142">
                  <c:v>2563.984154545152</c:v>
                </c:pt>
                <c:pt idx="143">
                  <c:v>2575.066303868124</c:v>
                </c:pt>
                <c:pt idx="144">
                  <c:v>2586.051124672404</c:v>
                </c:pt>
                <c:pt idx="145">
                  <c:v>2596.93862028813</c:v>
                </c:pt>
                <c:pt idx="146">
                  <c:v>2607.728794016061</c:v>
                </c:pt>
                <c:pt idx="147">
                  <c:v>2618.421649127584</c:v>
                </c:pt>
                <c:pt idx="148">
                  <c:v>2629.017188864713</c:v>
                </c:pt>
                <c:pt idx="149">
                  <c:v>2639.515416440088</c:v>
                </c:pt>
                <c:pt idx="150">
                  <c:v>2649.916335036981</c:v>
                </c:pt>
                <c:pt idx="151">
                  <c:v>2660.21994780929</c:v>
                </c:pt>
                <c:pt idx="152">
                  <c:v>2670.426257881545</c:v>
                </c:pt>
                <c:pt idx="153">
                  <c:v>2680.535268348908</c:v>
                </c:pt>
                <c:pt idx="154">
                  <c:v>2690.546982277173</c:v>
                </c:pt>
                <c:pt idx="155">
                  <c:v>2700.461402702767</c:v>
                </c:pt>
                <c:pt idx="156">
                  <c:v>2710.278532632753</c:v>
                </c:pt>
                <c:pt idx="157">
                  <c:v>2719.998375044827</c:v>
                </c:pt>
                <c:pt idx="158">
                  <c:v>2729.620932887322</c:v>
                </c:pt>
                <c:pt idx="159">
                  <c:v>2739.146209079209</c:v>
                </c:pt>
                <c:pt idx="160">
                  <c:v>2748.574206510096</c:v>
                </c:pt>
                <c:pt idx="161">
                  <c:v>2757.90492804023</c:v>
                </c:pt>
                <c:pt idx="162">
                  <c:v>2767.138376500497</c:v>
                </c:pt>
                <c:pt idx="163">
                  <c:v>2776.274554692426</c:v>
                </c:pt>
                <c:pt idx="164">
                  <c:v>2785.313465388183</c:v>
                </c:pt>
                <c:pt idx="165">
                  <c:v>2794.25511133058</c:v>
                </c:pt>
                <c:pt idx="166">
                  <c:v>2803.099495233071</c:v>
                </c:pt>
                <c:pt idx="167">
                  <c:v>2811.846619779754</c:v>
                </c:pt>
                <c:pt idx="168">
                  <c:v>2820.496487625371</c:v>
                </c:pt>
                <c:pt idx="169">
                  <c:v>2829.04910139531</c:v>
                </c:pt>
                <c:pt idx="170">
                  <c:v>2837.504463685603</c:v>
                </c:pt>
                <c:pt idx="171">
                  <c:v>2845.862577062935</c:v>
                </c:pt>
                <c:pt idx="172">
                  <c:v>2854.123444064632</c:v>
                </c:pt>
                <c:pt idx="173">
                  <c:v>2862.287067198674</c:v>
                </c:pt>
                <c:pt idx="174">
                  <c:v>2870.353448943687</c:v>
                </c:pt>
                <c:pt idx="175">
                  <c:v>2878.322591748948</c:v>
                </c:pt>
                <c:pt idx="176">
                  <c:v>2886.194498034386</c:v>
                </c:pt>
                <c:pt idx="177">
                  <c:v>2893.96917019058</c:v>
                </c:pt>
                <c:pt idx="178">
                  <c:v>2901.646610578763</c:v>
                </c:pt>
                <c:pt idx="179">
                  <c:v>2909.226821530819</c:v>
                </c:pt>
                <c:pt idx="180">
                  <c:v>2916.709805349288</c:v>
                </c:pt>
                <c:pt idx="181">
                  <c:v>2924.095564307363</c:v>
                </c:pt>
                <c:pt idx="182">
                  <c:v>2931.384100648892</c:v>
                </c:pt>
                <c:pt idx="183">
                  <c:v>2938.57541658838</c:v>
                </c:pt>
                <c:pt idx="184">
                  <c:v>2945.66951431099</c:v>
                </c:pt>
                <c:pt idx="185">
                  <c:v>2952.666395972536</c:v>
                </c:pt>
                <c:pt idx="186">
                  <c:v>2959.566063699497</c:v>
                </c:pt>
                <c:pt idx="187">
                  <c:v>2966.368519589007</c:v>
                </c:pt>
                <c:pt idx="188">
                  <c:v>2973.073765708858</c:v>
                </c:pt>
                <c:pt idx="189">
                  <c:v>2979.681804097506</c:v>
                </c:pt>
                <c:pt idx="190">
                  <c:v>2986.192636764063</c:v>
                </c:pt>
                <c:pt idx="191">
                  <c:v>2992.606265688303</c:v>
                </c:pt>
                <c:pt idx="192">
                  <c:v>2998.922692820664</c:v>
                </c:pt>
                <c:pt idx="193">
                  <c:v>3005.141920082243</c:v>
                </c:pt>
                <c:pt idx="194">
                  <c:v>3011.263949364802</c:v>
                </c:pt>
                <c:pt idx="195">
                  <c:v>3017.288782530765</c:v>
                </c:pt>
                <c:pt idx="196">
                  <c:v>3023.216421413222</c:v>
                </c:pt>
                <c:pt idx="197">
                  <c:v>3029.046867815924</c:v>
                </c:pt>
                <c:pt idx="198">
                  <c:v>3034.780123513289</c:v>
                </c:pt>
                <c:pt idx="199">
                  <c:v>3040.416190250401</c:v>
                </c:pt>
                <c:pt idx="200">
                  <c:v>3045.95506974301</c:v>
                </c:pt>
                <c:pt idx="201">
                  <c:v>3051.396763677531</c:v>
                </c:pt>
                <c:pt idx="202">
                  <c:v>3056.741273711048</c:v>
                </c:pt>
                <c:pt idx="203">
                  <c:v>3061.988601471312</c:v>
                </c:pt>
                <c:pt idx="204">
                  <c:v>3067.138748556741</c:v>
                </c:pt>
                <c:pt idx="205">
                  <c:v>3072.191716536422</c:v>
                </c:pt>
                <c:pt idx="206">
                  <c:v>3077.147506950115</c:v>
                </c:pt>
                <c:pt idx="207">
                  <c:v>3082.006121308244</c:v>
                </c:pt>
                <c:pt idx="208">
                  <c:v>3086.767561091904</c:v>
                </c:pt>
                <c:pt idx="209">
                  <c:v>3091.431827752864</c:v>
                </c:pt>
                <c:pt idx="210">
                  <c:v>3095.99892271356</c:v>
                </c:pt>
                <c:pt idx="211">
                  <c:v>3100.4688473671</c:v>
                </c:pt>
                <c:pt idx="212">
                  <c:v>3104.841603077267</c:v>
                </c:pt>
                <c:pt idx="213">
                  <c:v>3109.117191178513</c:v>
                </c:pt>
                <c:pt idx="214">
                  <c:v>3113.295612975963</c:v>
                </c:pt>
                <c:pt idx="215">
                  <c:v>3117.376869745416</c:v>
                </c:pt>
                <c:pt idx="216">
                  <c:v>3121.360962733343</c:v>
                </c:pt>
                <c:pt idx="217">
                  <c:v>3125.24789315689</c:v>
                </c:pt>
                <c:pt idx="218">
                  <c:v>3129.037662203877</c:v>
                </c:pt>
                <c:pt idx="219">
                  <c:v>3132.730271032798</c:v>
                </c:pt>
                <c:pt idx="220">
                  <c:v>3136.325720772821</c:v>
                </c:pt>
                <c:pt idx="221">
                  <c:v>3139.824012523791</c:v>
                </c:pt>
                <c:pt idx="222">
                  <c:v>3143.225147356227</c:v>
                </c:pt>
                <c:pt idx="223">
                  <c:v>3146.529126311325</c:v>
                </c:pt>
                <c:pt idx="224">
                  <c:v>3149.735950400958</c:v>
                </c:pt>
                <c:pt idx="225">
                  <c:v>3152.845620607672</c:v>
                </c:pt>
                <c:pt idx="226">
                  <c:v>3155.858137884693</c:v>
                </c:pt>
                <c:pt idx="227">
                  <c:v>3158.773503155924</c:v>
                </c:pt>
                <c:pt idx="228">
                  <c:v>3161.591717315943</c:v>
                </c:pt>
                <c:pt idx="229">
                  <c:v>3164.312781230007</c:v>
                </c:pt>
                <c:pt idx="230">
                  <c:v>3166.936695734052</c:v>
                </c:pt>
                <c:pt idx="231">
                  <c:v>3169.46346163469</c:v>
                </c:pt>
                <c:pt idx="232">
                  <c:v>3171.893079709213</c:v>
                </c:pt>
                <c:pt idx="233">
                  <c:v>3174.22555070559</c:v>
                </c:pt>
                <c:pt idx="234">
                  <c:v>3176.460875342472</c:v>
                </c:pt>
                <c:pt idx="235">
                  <c:v>3178.599054309186</c:v>
                </c:pt>
                <c:pt idx="236">
                  <c:v>3180.640088265739</c:v>
                </c:pt>
                <c:pt idx="237">
                  <c:v>3182.583977842819</c:v>
                </c:pt>
                <c:pt idx="238">
                  <c:v>3184.430723641791</c:v>
                </c:pt>
                <c:pt idx="239">
                  <c:v>3186.180326234703</c:v>
                </c:pt>
                <c:pt idx="240">
                  <c:v>3187.832786164281</c:v>
                </c:pt>
                <c:pt idx="241">
                  <c:v>3189.388103943932</c:v>
                </c:pt>
                <c:pt idx="242">
                  <c:v>3190.846280057742</c:v>
                </c:pt>
                <c:pt idx="243">
                  <c:v>3192.20731496048</c:v>
                </c:pt>
                <c:pt idx="244">
                  <c:v>3193.471209077594</c:v>
                </c:pt>
                <c:pt idx="245">
                  <c:v>3194.637962805213</c:v>
                </c:pt>
                <c:pt idx="246">
                  <c:v>3195.707576510148</c:v>
                </c:pt>
                <c:pt idx="247">
                  <c:v>3196.680050529889</c:v>
                </c:pt>
                <c:pt idx="248">
                  <c:v>3197.555385172609</c:v>
                </c:pt>
                <c:pt idx="249">
                  <c:v>3198.333580717162</c:v>
                </c:pt>
                <c:pt idx="250">
                  <c:v>3199.014637413082</c:v>
                </c:pt>
                <c:pt idx="251">
                  <c:v>3199.598555480586</c:v>
                </c:pt>
                <c:pt idx="252">
                  <c:v>3200.085335110571</c:v>
                </c:pt>
                <c:pt idx="253">
                  <c:v>3200.474976464618</c:v>
                </c:pt>
                <c:pt idx="254">
                  <c:v>3200.767479674987</c:v>
                </c:pt>
                <c:pt idx="255">
                  <c:v>3200.962844844621</c:v>
                </c:pt>
                <c:pt idx="256">
                  <c:v>3201.061072047145</c:v>
                </c:pt>
                <c:pt idx="257">
                  <c:v>3201.062161326865</c:v>
                </c:pt>
                <c:pt idx="258">
                  <c:v>3200.966112698768</c:v>
                </c:pt>
                <c:pt idx="259">
                  <c:v>3200.772926148524</c:v>
                </c:pt>
                <c:pt idx="260">
                  <c:v>3200.482601632485</c:v>
                </c:pt>
                <c:pt idx="261">
                  <c:v>3200.095139077684</c:v>
                </c:pt>
                <c:pt idx="262">
                  <c:v>3199.610538381835</c:v>
                </c:pt>
                <c:pt idx="263">
                  <c:v>3199.028799413336</c:v>
                </c:pt>
                <c:pt idx="264">
                  <c:v>3198.349922011263</c:v>
                </c:pt>
                <c:pt idx="265">
                  <c:v>3197.573905985378</c:v>
                </c:pt>
                <c:pt idx="266">
                  <c:v>3196.700751116122</c:v>
                </c:pt>
                <c:pt idx="267">
                  <c:v>3195.730457154617</c:v>
                </c:pt>
                <c:pt idx="268">
                  <c:v>3194.663023822668</c:v>
                </c:pt>
                <c:pt idx="269">
                  <c:v>3193.49845081276</c:v>
                </c:pt>
                <c:pt idx="270">
                  <c:v>3192.23673778806</c:v>
                </c:pt>
                <c:pt idx="271">
                  <c:v>3190.877884382417</c:v>
                </c:pt>
                <c:pt idx="272">
                  <c:v>3189.42189020036</c:v>
                </c:pt>
                <c:pt idx="273">
                  <c:v>3187.868754817098</c:v>
                </c:pt>
                <c:pt idx="274">
                  <c:v>3186.218477778523</c:v>
                </c:pt>
                <c:pt idx="275">
                  <c:v>3184.471058601206</c:v>
                </c:pt>
                <c:pt idx="276">
                  <c:v>3182.6264967724</c:v>
                </c:pt>
                <c:pt idx="277">
                  <c:v>3180.684791750037</c:v>
                </c:pt>
                <c:pt idx="278">
                  <c:v>3178.645942962729</c:v>
                </c:pt>
                <c:pt idx="279">
                  <c:v>3176.50994980977</c:v>
                </c:pt>
                <c:pt idx="280">
                  <c:v>3174.276811661131</c:v>
                </c:pt>
                <c:pt idx="281">
                  <c:v>3171.946527857467</c:v>
                </c:pt>
                <c:pt idx="282">
                  <c:v>3169.519097710108</c:v>
                </c:pt>
                <c:pt idx="283">
                  <c:v>3166.994520501067</c:v>
                </c:pt>
                <c:pt idx="284">
                  <c:v>3164.372795483032</c:v>
                </c:pt>
                <c:pt idx="285">
                  <c:v>3161.653921879374</c:v>
                </c:pt>
                <c:pt idx="286">
                  <c:v>3158.837898884141</c:v>
                </c:pt>
                <c:pt idx="287">
                  <c:v>3155.924725662059</c:v>
                </c:pt>
                <c:pt idx="288">
                  <c:v>3152.914401348532</c:v>
                </c:pt>
                <c:pt idx="289">
                  <c:v>3149.806925049641</c:v>
                </c:pt>
                <c:pt idx="290">
                  <c:v>3146.60229584215</c:v>
                </c:pt>
                <c:pt idx="291">
                  <c:v>3143.300512773491</c:v>
                </c:pt>
                <c:pt idx="292">
                  <c:v>3139.901574861783</c:v>
                </c:pt>
                <c:pt idx="293">
                  <c:v>3136.405481095816</c:v>
                </c:pt>
                <c:pt idx="294">
                  <c:v>3132.812230435056</c:v>
                </c:pt>
                <c:pt idx="295">
                  <c:v>3129.121821809648</c:v>
                </c:pt>
                <c:pt idx="296">
                  <c:v>3125.334254120412</c:v>
                </c:pt>
                <c:pt idx="297">
                  <c:v>3121.449526238843</c:v>
                </c:pt>
                <c:pt idx="298">
                  <c:v>3117.467637007112</c:v>
                </c:pt>
                <c:pt idx="299">
                  <c:v>3113.388585238064</c:v>
                </c:pt>
                <c:pt idx="300">
                  <c:v>3109.212369715218</c:v>
                </c:pt>
                <c:pt idx="301">
                  <c:v>3104.938989192769</c:v>
                </c:pt>
                <c:pt idx="302">
                  <c:v>3100.568442395584</c:v>
                </c:pt>
                <c:pt idx="303">
                  <c:v>3096.100728019204</c:v>
                </c:pt>
                <c:pt idx="304">
                  <c:v>3091.535844729844</c:v>
                </c:pt>
                <c:pt idx="305">
                  <c:v>3086.87379116439</c:v>
                </c:pt>
                <c:pt idx="306">
                  <c:v>3082.1145659304</c:v>
                </c:pt>
                <c:pt idx="307">
                  <c:v>3077.258167606107</c:v>
                </c:pt>
                <c:pt idx="308">
                  <c:v>3072.304594740411</c:v>
                </c:pt>
                <c:pt idx="309">
                  <c:v>3067.253845852885</c:v>
                </c:pt>
                <c:pt idx="310">
                  <c:v>3062.105919433773</c:v>
                </c:pt>
                <c:pt idx="311">
                  <c:v>3056.860813943988</c:v>
                </c:pt>
                <c:pt idx="312">
                  <c:v>3051.518527815112</c:v>
                </c:pt>
                <c:pt idx="313">
                  <c:v>3046.0790594494</c:v>
                </c:pt>
                <c:pt idx="314">
                  <c:v>3040.542407219769</c:v>
                </c:pt>
                <c:pt idx="315">
                  <c:v>3034.90856946981</c:v>
                </c:pt>
                <c:pt idx="316">
                  <c:v>3029.177544513778</c:v>
                </c:pt>
                <c:pt idx="317">
                  <c:v>3023.349330636598</c:v>
                </c:pt>
                <c:pt idx="318">
                  <c:v>3017.42392609386</c:v>
                </c:pt>
                <c:pt idx="319">
                  <c:v>3011.401329111818</c:v>
                </c:pt>
                <c:pt idx="320">
                  <c:v>3005.281537887396</c:v>
                </c:pt>
                <c:pt idx="321">
                  <c:v>2999.064550588181</c:v>
                </c:pt>
                <c:pt idx="322">
                  <c:v>2992.750365352423</c:v>
                </c:pt>
                <c:pt idx="323">
                  <c:v>2986.338980289037</c:v>
                </c:pt>
                <c:pt idx="324">
                  <c:v>2979.830393477602</c:v>
                </c:pt>
                <c:pt idx="325">
                  <c:v>2973.22460296836</c:v>
                </c:pt>
                <c:pt idx="326">
                  <c:v>2966.521606782213</c:v>
                </c:pt>
                <c:pt idx="327">
                  <c:v>2959.721402910728</c:v>
                </c:pt>
                <c:pt idx="328">
                  <c:v>2952.823989316129</c:v>
                </c:pt>
                <c:pt idx="329">
                  <c:v>2945.829363931304</c:v>
                </c:pt>
                <c:pt idx="330">
                  <c:v>2938.737524659799</c:v>
                </c:pt>
                <c:pt idx="331">
                  <c:v>2931.548469375818</c:v>
                </c:pt>
                <c:pt idx="332">
                  <c:v>2924.262195924226</c:v>
                </c:pt>
                <c:pt idx="333">
                  <c:v>2916.878702120544</c:v>
                </c:pt>
                <c:pt idx="334">
                  <c:v>2909.397985750953</c:v>
                </c:pt>
                <c:pt idx="335">
                  <c:v>2901.820044572285</c:v>
                </c:pt>
                <c:pt idx="336">
                  <c:v>2894.144876312035</c:v>
                </c:pt>
                <c:pt idx="337">
                  <c:v>2886.372478668346</c:v>
                </c:pt>
                <c:pt idx="338">
                  <c:v>2878.502849310021</c:v>
                </c:pt>
                <c:pt idx="339">
                  <c:v>2870.535985876514</c:v>
                </c:pt>
                <c:pt idx="340">
                  <c:v>2862.471885977933</c:v>
                </c:pt>
                <c:pt idx="341">
                  <c:v>2854.310547195039</c:v>
                </c:pt>
                <c:pt idx="342">
                  <c:v>2846.051967079242</c:v>
                </c:pt>
                <c:pt idx="343">
                  <c:v>2837.696143152607</c:v>
                </c:pt>
                <c:pt idx="344">
                  <c:v>2829.243072907844</c:v>
                </c:pt>
                <c:pt idx="345">
                  <c:v>2820.692753808318</c:v>
                </c:pt>
                <c:pt idx="346">
                  <c:v>2812.045183288039</c:v>
                </c:pt>
                <c:pt idx="347">
                  <c:v>2803.300358751665</c:v>
                </c:pt>
                <c:pt idx="348">
                  <c:v>2794.458277574503</c:v>
                </c:pt>
                <c:pt idx="349">
                  <c:v>2785.518937102504</c:v>
                </c:pt>
                <c:pt idx="350">
                  <c:v>2776.482334652268</c:v>
                </c:pt>
                <c:pt idx="351">
                  <c:v>2767.348467511035</c:v>
                </c:pt>
                <c:pt idx="352">
                  <c:v>2758.117332936692</c:v>
                </c:pt>
                <c:pt idx="353">
                  <c:v>2748.78892815777</c:v>
                </c:pt>
                <c:pt idx="354">
                  <c:v>2739.363250373438</c:v>
                </c:pt>
                <c:pt idx="355">
                  <c:v>2729.840296753511</c:v>
                </c:pt>
                <c:pt idx="356">
                  <c:v>2720.220064438442</c:v>
                </c:pt>
                <c:pt idx="357">
                  <c:v>2710.502550539325</c:v>
                </c:pt>
                <c:pt idx="358">
                  <c:v>2700.687752137891</c:v>
                </c:pt>
                <c:pt idx="359">
                  <c:v>2690.77566628651</c:v>
                </c:pt>
                <c:pt idx="360">
                  <c:v>2680.76629000819</c:v>
                </c:pt>
                <c:pt idx="361">
                  <c:v>2670.659620296573</c:v>
                </c:pt>
                <c:pt idx="362">
                  <c:v>2660.45565411594</c:v>
                </c:pt>
                <c:pt idx="363">
                  <c:v>2650.1543884012</c:v>
                </c:pt>
                <c:pt idx="364">
                  <c:v>2639.755820057903</c:v>
                </c:pt>
                <c:pt idx="365">
                  <c:v>2629.259945962227</c:v>
                </c:pt>
                <c:pt idx="366">
                  <c:v>2618.66676296098</c:v>
                </c:pt>
                <c:pt idx="367">
                  <c:v>2607.976267871606</c:v>
                </c:pt>
                <c:pt idx="368">
                  <c:v>2597.188457482174</c:v>
                </c:pt>
                <c:pt idx="369">
                  <c:v>2586.303328551383</c:v>
                </c:pt>
                <c:pt idx="370">
                  <c:v>2575.320877808562</c:v>
                </c:pt>
                <c:pt idx="371">
                  <c:v>2564.241101953664</c:v>
                </c:pt>
                <c:pt idx="372">
                  <c:v>2553.063997657267</c:v>
                </c:pt>
                <c:pt idx="373">
                  <c:v>2541.789561560578</c:v>
                </c:pt>
                <c:pt idx="374">
                  <c:v>2530.417790275421</c:v>
                </c:pt>
                <c:pt idx="375">
                  <c:v>2518.948680384251</c:v>
                </c:pt>
                <c:pt idx="376">
                  <c:v>2507.382228440139</c:v>
                </c:pt>
                <c:pt idx="377">
                  <c:v>2495.718430966777</c:v>
                </c:pt>
                <c:pt idx="378">
                  <c:v>2483.95728445848</c:v>
                </c:pt>
                <c:pt idx="379">
                  <c:v>2472.098785380176</c:v>
                </c:pt>
                <c:pt idx="380">
                  <c:v>2460.142930167416</c:v>
                </c:pt>
                <c:pt idx="381">
                  <c:v>2448.089715226365</c:v>
                </c:pt>
                <c:pt idx="382">
                  <c:v>2435.939136933802</c:v>
                </c:pt>
                <c:pt idx="383">
                  <c:v>2423.691191637125</c:v>
                </c:pt>
                <c:pt idx="384">
                  <c:v>2411.34587565434</c:v>
                </c:pt>
                <c:pt idx="385">
                  <c:v>2398.903185274065</c:v>
                </c:pt>
                <c:pt idx="386">
                  <c:v>2386.363116755534</c:v>
                </c:pt>
                <c:pt idx="387">
                  <c:v>2373.725666328587</c:v>
                </c:pt>
                <c:pt idx="388">
                  <c:v>2360.990830193672</c:v>
                </c:pt>
                <c:pt idx="389">
                  <c:v>2348.158604521847</c:v>
                </c:pt>
                <c:pt idx="390">
                  <c:v>2335.228985454776</c:v>
                </c:pt>
                <c:pt idx="391">
                  <c:v>2322.201969104727</c:v>
                </c:pt>
                <c:pt idx="392">
                  <c:v>2309.077551554571</c:v>
                </c:pt>
                <c:pt idx="393">
                  <c:v>2295.855728857785</c:v>
                </c:pt>
                <c:pt idx="394">
                  <c:v>2282.536497038447</c:v>
                </c:pt>
                <c:pt idx="395">
                  <c:v>2269.119852091233</c:v>
                </c:pt>
                <c:pt idx="396">
                  <c:v>2255.605789981421</c:v>
                </c:pt>
                <c:pt idx="397">
                  <c:v>2241.994306644885</c:v>
                </c:pt>
                <c:pt idx="398">
                  <c:v>2228.285397988097</c:v>
                </c:pt>
                <c:pt idx="399">
                  <c:v>2214.479059888125</c:v>
                </c:pt>
                <c:pt idx="400">
                  <c:v>2200.575288192631</c:v>
                </c:pt>
                <c:pt idx="401">
                  <c:v>2186.57407871987</c:v>
                </c:pt>
                <c:pt idx="402">
                  <c:v>2172.475427258688</c:v>
                </c:pt>
                <c:pt idx="403">
                  <c:v>2158.279329568523</c:v>
                </c:pt>
                <c:pt idx="404">
                  <c:v>2143.985781379401</c:v>
                </c:pt>
                <c:pt idx="405">
                  <c:v>2129.594778391939</c:v>
                </c:pt>
                <c:pt idx="406">
                  <c:v>2115.106316277336</c:v>
                </c:pt>
                <c:pt idx="407">
                  <c:v>2100.520390677382</c:v>
                </c:pt>
                <c:pt idx="408">
                  <c:v>2085.836997204445</c:v>
                </c:pt>
                <c:pt idx="409">
                  <c:v>2071.056131441481</c:v>
                </c:pt>
                <c:pt idx="410">
                  <c:v>2056.177788942025</c:v>
                </c:pt>
                <c:pt idx="411">
                  <c:v>2041.201965230192</c:v>
                </c:pt>
                <c:pt idx="412">
                  <c:v>2026.128655800678</c:v>
                </c:pt>
                <c:pt idx="413">
                  <c:v>2010.957856118754</c:v>
                </c:pt>
                <c:pt idx="414">
                  <c:v>1995.689561620267</c:v>
                </c:pt>
                <c:pt idx="415">
                  <c:v>1980.323767711642</c:v>
                </c:pt>
                <c:pt idx="416">
                  <c:v>1964.860469769873</c:v>
                </c:pt>
                <c:pt idx="417">
                  <c:v>1949.29966314253</c:v>
                </c:pt>
                <c:pt idx="418">
                  <c:v>1933.64134314775</c:v>
                </c:pt>
                <c:pt idx="419">
                  <c:v>1917.88550507424</c:v>
                </c:pt>
                <c:pt idx="420">
                  <c:v>1902.032144181277</c:v>
                </c:pt>
                <c:pt idx="421">
                  <c:v>1886.081255698703</c:v>
                </c:pt>
                <c:pt idx="422">
                  <c:v>1870.032834826923</c:v>
                </c:pt>
                <c:pt idx="423">
                  <c:v>1853.886876736909</c:v>
                </c:pt>
                <c:pt idx="424">
                  <c:v>1837.64337657019</c:v>
                </c:pt>
                <c:pt idx="425">
                  <c:v>1821.302329438861</c:v>
                </c:pt>
                <c:pt idx="426">
                  <c:v>1804.863730425573</c:v>
                </c:pt>
                <c:pt idx="427">
                  <c:v>1788.327574583534</c:v>
                </c:pt>
                <c:pt idx="428">
                  <c:v>1771.693856936509</c:v>
                </c:pt>
                <c:pt idx="429">
                  <c:v>1754.962572478819</c:v>
                </c:pt>
                <c:pt idx="430">
                  <c:v>1738.133716175335</c:v>
                </c:pt>
                <c:pt idx="431">
                  <c:v>1721.207282961483</c:v>
                </c:pt>
                <c:pt idx="432">
                  <c:v>1704.183267743236</c:v>
                </c:pt>
                <c:pt idx="433">
                  <c:v>1687.061665397117</c:v>
                </c:pt>
                <c:pt idx="434">
                  <c:v>1669.842470770195</c:v>
                </c:pt>
                <c:pt idx="435">
                  <c:v>1652.525678680086</c:v>
                </c:pt>
                <c:pt idx="436">
                  <c:v>1635.111283914949</c:v>
                </c:pt>
                <c:pt idx="437">
                  <c:v>1617.599281233484</c:v>
                </c:pt>
                <c:pt idx="438">
                  <c:v>1599.989665364934</c:v>
                </c:pt>
                <c:pt idx="439">
                  <c:v>1582.282431009079</c:v>
                </c:pt>
                <c:pt idx="440">
                  <c:v>1564.477572836237</c:v>
                </c:pt>
                <c:pt idx="441">
                  <c:v>1546.575085487264</c:v>
                </c:pt>
                <c:pt idx="442">
                  <c:v>1528.574963573547</c:v>
                </c:pt>
                <c:pt idx="443">
                  <c:v>1510.477201677008</c:v>
                </c:pt>
                <c:pt idx="444">
                  <c:v>1492.281794350099</c:v>
                </c:pt>
                <c:pt idx="445">
                  <c:v>1473.988736115802</c:v>
                </c:pt>
                <c:pt idx="446">
                  <c:v>1455.598021467626</c:v>
                </c:pt>
                <c:pt idx="447">
                  <c:v>1437.109644869607</c:v>
                </c:pt>
                <c:pt idx="448">
                  <c:v>1418.523600756304</c:v>
                </c:pt>
                <c:pt idx="449">
                  <c:v>1399.8398835328</c:v>
                </c:pt>
                <c:pt idx="450">
                  <c:v>1381.058487574699</c:v>
                </c:pt>
                <c:pt idx="451">
                  <c:v>1362.179407228125</c:v>
                </c:pt>
                <c:pt idx="452">
                  <c:v>1343.202636809717</c:v>
                </c:pt>
                <c:pt idx="453">
                  <c:v>1324.128170606632</c:v>
                </c:pt>
                <c:pt idx="454">
                  <c:v>1304.956002876542</c:v>
                </c:pt>
                <c:pt idx="455">
                  <c:v>1285.686127847629</c:v>
                </c:pt>
                <c:pt idx="456">
                  <c:v>1266.318539718588</c:v>
                </c:pt>
                <c:pt idx="457">
                  <c:v>1246.853232658623</c:v>
                </c:pt>
                <c:pt idx="458">
                  <c:v>1227.290200807443</c:v>
                </c:pt>
                <c:pt idx="459">
                  <c:v>1207.629438275264</c:v>
                </c:pt>
                <c:pt idx="460">
                  <c:v>1187.870939142808</c:v>
                </c:pt>
                <c:pt idx="461">
                  <c:v>1168.014697461294</c:v>
                </c:pt>
                <c:pt idx="462">
                  <c:v>1148.060707252444</c:v>
                </c:pt>
                <c:pt idx="463">
                  <c:v>1128.00896250848</c:v>
                </c:pt>
                <c:pt idx="464">
                  <c:v>1107.859457192118</c:v>
                </c:pt>
                <c:pt idx="465">
                  <c:v>1087.612185236568</c:v>
                </c:pt>
                <c:pt idx="466">
                  <c:v>1067.267140545537</c:v>
                </c:pt>
                <c:pt idx="467">
                  <c:v>1046.824316993218</c:v>
                </c:pt>
                <c:pt idx="468">
                  <c:v>1026.283708424296</c:v>
                </c:pt>
                <c:pt idx="469">
                  <c:v>1005.645308653945</c:v>
                </c:pt>
                <c:pt idx="470">
                  <c:v>984.9091114678196</c:v>
                </c:pt>
                <c:pt idx="471">
                  <c:v>964.0751106220626</c:v>
                </c:pt>
                <c:pt idx="472">
                  <c:v>943.1432998432969</c:v>
                </c:pt>
                <c:pt idx="473">
                  <c:v>922.1136728286248</c:v>
                </c:pt>
                <c:pt idx="474">
                  <c:v>900.9862232456274</c:v>
                </c:pt>
                <c:pt idx="475">
                  <c:v>879.7609447323612</c:v>
                </c:pt>
                <c:pt idx="476">
                  <c:v>858.4378308973572</c:v>
                </c:pt>
                <c:pt idx="477">
                  <c:v>837.0168753196186</c:v>
                </c:pt>
                <c:pt idx="478">
                  <c:v>815.4980715486188</c:v>
                </c:pt>
                <c:pt idx="479">
                  <c:v>793.8814131042997</c:v>
                </c:pt>
                <c:pt idx="480">
                  <c:v>772.1668934770691</c:v>
                </c:pt>
                <c:pt idx="481">
                  <c:v>750.3545061278001</c:v>
                </c:pt>
                <c:pt idx="482">
                  <c:v>728.4442444878275</c:v>
                </c:pt>
                <c:pt idx="483">
                  <c:v>706.4361019589469</c:v>
                </c:pt>
                <c:pt idx="484">
                  <c:v>684.3300719134123</c:v>
                </c:pt>
                <c:pt idx="485">
                  <c:v>662.1261476939344</c:v>
                </c:pt>
                <c:pt idx="486">
                  <c:v>639.8243226136782</c:v>
                </c:pt>
                <c:pt idx="487">
                  <c:v>617.424589956261</c:v>
                </c:pt>
                <c:pt idx="488">
                  <c:v>594.9269429757513</c:v>
                </c:pt>
                <c:pt idx="489">
                  <c:v>572.3313748966651</c:v>
                </c:pt>
                <c:pt idx="490">
                  <c:v>549.6378789139654</c:v>
                </c:pt>
                <c:pt idx="491">
                  <c:v>526.8464481930594</c:v>
                </c:pt>
                <c:pt idx="492">
                  <c:v>503.9570758697964</c:v>
                </c:pt>
                <c:pt idx="493">
                  <c:v>480.9697550504662</c:v>
                </c:pt>
                <c:pt idx="494">
                  <c:v>457.8844788117965</c:v>
                </c:pt>
                <c:pt idx="495">
                  <c:v>434.7012402009512</c:v>
                </c:pt>
                <c:pt idx="496">
                  <c:v>411.4200322355281</c:v>
                </c:pt>
                <c:pt idx="497">
                  <c:v>388.0408479035567</c:v>
                </c:pt>
                <c:pt idx="498">
                  <c:v>364.5636801634967</c:v>
                </c:pt>
                <c:pt idx="499">
                  <c:v>340.988521944235</c:v>
                </c:pt>
                <c:pt idx="500">
                  <c:v>317.3153661450841</c:v>
                </c:pt>
                <c:pt idx="501">
                  <c:v>293.5442056357798</c:v>
                </c:pt>
                <c:pt idx="502">
                  <c:v>269.6750332564794</c:v>
                </c:pt>
                <c:pt idx="503">
                  <c:v>245.7078418177589</c:v>
                </c:pt>
                <c:pt idx="504">
                  <c:v>221.6426241006112</c:v>
                </c:pt>
                <c:pt idx="505">
                  <c:v>197.4793728564442</c:v>
                </c:pt>
                <c:pt idx="506">
                  <c:v>173.2180808070781</c:v>
                </c:pt>
                <c:pt idx="507">
                  <c:v>148.8587406447435</c:v>
                </c:pt>
                <c:pt idx="508">
                  <c:v>124.4013450320792</c:v>
                </c:pt>
                <c:pt idx="509">
                  <c:v>99.84588660212971</c:v>
                </c:pt>
                <c:pt idx="510">
                  <c:v>75.19235795834348</c:v>
                </c:pt>
                <c:pt idx="511">
                  <c:v>50.44075167457032</c:v>
                </c:pt>
                <c:pt idx="512">
                  <c:v>25.59106029505931</c:v>
                </c:pt>
                <c:pt idx="513">
                  <c:v>0.643276334456499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588080"/>
        <c:axId val="2098599968"/>
      </c:scatterChart>
      <c:valAx>
        <c:axId val="209858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X (m)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599968"/>
        <c:crosses val="autoZero"/>
        <c:crossBetween val="midCat"/>
      </c:valAx>
      <c:valAx>
        <c:axId val="209859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58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332966</xdr:colOff>
      <xdr:row>2</xdr:row>
      <xdr:rowOff>21437</xdr:rowOff>
    </xdr:from>
    <xdr:to>
      <xdr:col>31</xdr:col>
      <xdr:colOff>158750</xdr:colOff>
      <xdr:row>17</xdr:row>
      <xdr:rowOff>116417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93133</xdr:colOff>
      <xdr:row>12</xdr:row>
      <xdr:rowOff>156633</xdr:rowOff>
    </xdr:from>
    <xdr:ext cx="65" cy="172227"/>
    <xdr:sp macro="" textlink="">
      <xdr:nvSpPr>
        <xdr:cNvPr id="4" name="TextBox 3"/>
        <xdr:cNvSpPr txBox="1"/>
      </xdr:nvSpPr>
      <xdr:spPr>
        <a:xfrm>
          <a:off x="8295216" y="258021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002"/>
  <sheetViews>
    <sheetView tabSelected="1" topLeftCell="H1" zoomScale="110" zoomScaleNormal="110" zoomScalePageLayoutView="110" workbookViewId="0">
      <selection activeCell="P6" sqref="P6"/>
    </sheetView>
  </sheetViews>
  <sheetFormatPr baseColWidth="10" defaultRowHeight="16" x14ac:dyDescent="0.2"/>
  <cols>
    <col min="1" max="1" width="13.5" style="5" bestFit="1" customWidth="1"/>
    <col min="2" max="2" width="11.5" style="18" customWidth="1"/>
    <col min="3" max="3" width="11.5" style="21" customWidth="1"/>
    <col min="4" max="4" width="10.6640625" style="1" customWidth="1"/>
    <col min="5" max="5" width="10.6640625" style="2" customWidth="1"/>
    <col min="6" max="14" width="10.6640625" style="3" customWidth="1"/>
    <col min="15" max="16" width="10.6640625" style="1" customWidth="1"/>
    <col min="17" max="17" width="10.6640625" style="3" customWidth="1"/>
    <col min="18" max="18" width="11.83203125" style="1" bestFit="1" customWidth="1"/>
    <col min="19" max="19" width="10.6640625" customWidth="1"/>
    <col min="20" max="21" width="10.6640625" style="5" customWidth="1"/>
    <col min="22" max="22" width="10.6640625" customWidth="1"/>
    <col min="23" max="23" width="10.6640625" style="3" customWidth="1"/>
    <col min="24" max="16384" width="10.83203125" style="5"/>
  </cols>
  <sheetData>
    <row r="1" spans="1:23" s="6" customFormat="1" ht="17" thickBot="1" x14ac:dyDescent="0.25">
      <c r="A1" s="25" t="s">
        <v>0</v>
      </c>
      <c r="B1" s="25"/>
      <c r="C1" s="25"/>
      <c r="D1" s="12" t="s">
        <v>10</v>
      </c>
      <c r="E1" s="13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5" t="s">
        <v>21</v>
      </c>
      <c r="P1" s="15" t="s">
        <v>23</v>
      </c>
      <c r="Q1" s="16" t="s">
        <v>24</v>
      </c>
      <c r="R1" s="15" t="s">
        <v>25</v>
      </c>
      <c r="S1" s="17" t="s">
        <v>32</v>
      </c>
      <c r="T1" s="17" t="s">
        <v>30</v>
      </c>
      <c r="U1" s="17" t="s">
        <v>33</v>
      </c>
      <c r="V1" s="17" t="s">
        <v>31</v>
      </c>
      <c r="W1" s="16" t="s">
        <v>26</v>
      </c>
    </row>
    <row r="2" spans="1:23" x14ac:dyDescent="0.2">
      <c r="A2" s="9" t="s">
        <v>6</v>
      </c>
      <c r="B2" s="7">
        <v>0.1</v>
      </c>
      <c r="C2" s="19" t="s">
        <v>1</v>
      </c>
      <c r="D2" s="1">
        <v>0</v>
      </c>
      <c r="E2" s="2">
        <f>Sheet1!$B2</f>
        <v>0.1</v>
      </c>
      <c r="F2" s="3">
        <f>B5*COS(B4)</f>
        <v>433.01270189221935</v>
      </c>
      <c r="G2" s="3">
        <f>B5*SIN(B4)</f>
        <v>249.99999999999997</v>
      </c>
      <c r="H2" s="3">
        <f>SQRT(F2^2 + G2^2)</f>
        <v>500</v>
      </c>
      <c r="I2" s="4">
        <v>0</v>
      </c>
      <c r="J2" s="4">
        <v>0</v>
      </c>
      <c r="K2" s="4">
        <f>SQRT(I2^2 + J2^2)</f>
        <v>0</v>
      </c>
      <c r="L2" s="3">
        <f xml:space="preserve"> -(9.780327 * (1 + 0.0053024 * ((SIN($B$7))^2) - (5.8*10^(-6)) * (SIN(2*($B$7))^2) - (3.086*10^(-6)) * J2))</f>
        <v>-9.8104055086415087</v>
      </c>
      <c r="M2" s="3">
        <f>ATAN(G2/F2)</f>
        <v>0.52359877559829882</v>
      </c>
      <c r="N2" s="3">
        <f>M2*(180/PI())</f>
        <v>29.999999999999996</v>
      </c>
      <c r="O2" s="1">
        <f t="shared" ref="O2:O65" si="0">(0.5)*($B$11)*(H2^2)</f>
        <v>85000000</v>
      </c>
      <c r="P2" s="1">
        <f t="shared" ref="P2:P65" si="1">($B$11)*L2*J2</f>
        <v>0</v>
      </c>
      <c r="Q2" s="1">
        <f xml:space="preserve"> ABS(O2) + ABS(P2)</f>
        <v>85000000</v>
      </c>
      <c r="R2" s="1">
        <f t="shared" ref="R2:R65" si="2" xml:space="preserve"> ($B$11)*H2</f>
        <v>340000</v>
      </c>
      <c r="S2" s="22">
        <f xml:space="preserve"> ( 359.01*(1 - (2.25577*10^(-5))*(J2))^(5.25588) ) / (298.15 - 0.0074545*J2)</f>
        <v>1.2041254402146571</v>
      </c>
      <c r="U2" s="3">
        <f xml:space="preserve"> (-0.00406576*J2)+340.3</f>
        <v>340.3</v>
      </c>
      <c r="V2" s="22">
        <f xml:space="preserve"> H2/U2</f>
        <v>1.4692918013517484</v>
      </c>
    </row>
    <row r="3" spans="1:23" x14ac:dyDescent="0.2">
      <c r="A3" s="9" t="s">
        <v>7</v>
      </c>
      <c r="B3" s="8">
        <v>30</v>
      </c>
      <c r="C3" s="19" t="s">
        <v>2</v>
      </c>
      <c r="D3" s="1">
        <f>D2 + 1</f>
        <v>1</v>
      </c>
      <c r="E3" s="2">
        <f xml:space="preserve"> E2 + $B$2</f>
        <v>0.2</v>
      </c>
      <c r="F3" s="3">
        <f ca="1">INDIRECT(ADDRESS(ROW()-1,COLUMN()))</f>
        <v>433.01270189221935</v>
      </c>
      <c r="G3" s="3">
        <f>G2 + L2*$B$2</f>
        <v>249.01895944913582</v>
      </c>
      <c r="H3" s="3">
        <f t="shared" ref="H3:H66" ca="1" si="3">SQRT(F3^2 + G3^2)</f>
        <v>499.51020226330752</v>
      </c>
      <c r="I3" s="3">
        <f>I2 + F2*($B$2)</f>
        <v>43.301270189221938</v>
      </c>
      <c r="J3" s="3">
        <f xml:space="preserve"> J2 + G2*($B$2) + (0.5)*(L2)*($B$2)^2</f>
        <v>24.950947972456792</v>
      </c>
      <c r="K3" s="3">
        <f>K2+ SQRT( (I3-I2)^2 + (J3-J2)^2 )</f>
        <v>49.975492040841843</v>
      </c>
      <c r="L3" s="3">
        <f xml:space="preserve"> -(9.780327 * (1 + 0.0053024 * ((SIN($B$7))^2) - (5.8*10^(-6)) * (SIN(2*($B$7))^2) - (3.086*10^(-6)) * J3))</f>
        <v>-9.8096524369061271</v>
      </c>
      <c r="M3" s="3">
        <f t="shared" ref="M3:M66" ca="1" si="4">ATAN(G3/F3)</f>
        <v>0.52189789652717711</v>
      </c>
      <c r="N3" s="3">
        <f t="shared" ref="N3:N66" ca="1" si="5">M3*(180/PI())</f>
        <v>29.902546807762594</v>
      </c>
      <c r="O3" s="1">
        <f t="shared" ca="1" si="0"/>
        <v>84833550.336144343</v>
      </c>
      <c r="P3" s="1">
        <f t="shared" si="1"/>
        <v>-166436.88675516754</v>
      </c>
      <c r="Q3" s="1">
        <f t="shared" ref="Q3:Q66" ca="1" si="6" xml:space="preserve"> ABS(O3) + ABS(P3)</f>
        <v>84999987.222899511</v>
      </c>
      <c r="R3" s="1">
        <f t="shared" ca="1" si="2"/>
        <v>339666.93753904913</v>
      </c>
      <c r="S3" s="22">
        <f t="shared" ref="S3:S66" si="7" xml:space="preserve"> ( 359.01*(1 - (2.25577*10^(-5))*(J3))^(5.25588) ) / (298.15 - 0.0074545*J3)</f>
        <v>1.2013170871679613</v>
      </c>
      <c r="U3" s="3">
        <f t="shared" ref="U3:U66" si="8" xml:space="preserve"> (-0.00406576*J3)+340.3</f>
        <v>340.1985554337715</v>
      </c>
      <c r="V3" s="22">
        <f t="shared" ref="V3:V66" ca="1" si="9" xml:space="preserve"> H3/U3</f>
        <v>1.4682901919627644</v>
      </c>
    </row>
    <row r="4" spans="1:23" x14ac:dyDescent="0.2">
      <c r="A4" s="9" t="s">
        <v>7</v>
      </c>
      <c r="B4" s="10">
        <f>B3*(PI()/180)</f>
        <v>0.52359877559829882</v>
      </c>
      <c r="C4" s="19" t="s">
        <v>3</v>
      </c>
      <c r="D4" s="1">
        <f t="shared" ref="D4:D67" si="10">D3 + 1</f>
        <v>2</v>
      </c>
      <c r="E4" s="2">
        <f t="shared" ref="E4:E67" si="11" xml:space="preserve"> E3 + $B$2</f>
        <v>0.30000000000000004</v>
      </c>
      <c r="F4" s="3">
        <f t="shared" ref="F4:F67" ca="1" si="12">INDIRECT(ADDRESS(ROW()-1,COLUMN()))</f>
        <v>433.01270189221935</v>
      </c>
      <c r="G4" s="3">
        <f t="shared" ref="G4:G67" si="13">G3 + L3*$B$2</f>
        <v>248.03799420544522</v>
      </c>
      <c r="H4" s="3">
        <f t="shared" ca="1" si="3"/>
        <v>499.02188987003416</v>
      </c>
      <c r="I4" s="3">
        <f t="shared" ref="I4:I67" ca="1" si="14">I3 + F3*($B$2)</f>
        <v>86.602540378443877</v>
      </c>
      <c r="J4" s="3">
        <f t="shared" ref="J4:J67" si="15" xml:space="preserve"> J3 + G3*($B$2) + (0.5)*(L3)*($B$2)^2</f>
        <v>49.803795655185851</v>
      </c>
      <c r="K4" s="3">
        <f ca="1">K3+ SQRT( (I4-I3)^2 + (J4-J3)^2 )</f>
        <v>99.902078524807791</v>
      </c>
      <c r="L4" s="3">
        <f t="shared" ref="L4:L66" si="16" xml:space="preserve"> -(9.780327 * (1 + 0.0053024 * ((SIN($B$7))^2) - (5.8*10^(-6)) * (SIN(2*($B$7))^2) - (3.086*10^(-6)) * J4))</f>
        <v>-9.8089023260424302</v>
      </c>
      <c r="M4" s="3">
        <f t="shared" ca="1" si="4"/>
        <v>0.52019381445690693</v>
      </c>
      <c r="N4" s="3">
        <f t="shared" ca="1" si="5"/>
        <v>29.804910097192195</v>
      </c>
      <c r="O4" s="1">
        <f t="shared" ca="1" si="0"/>
        <v>84667767.83361657</v>
      </c>
      <c r="P4" s="1">
        <f t="shared" si="1"/>
        <v>-332193.98559256818</v>
      </c>
      <c r="Q4" s="1">
        <f t="shared" ca="1" si="6"/>
        <v>84999961.819209144</v>
      </c>
      <c r="R4" s="1">
        <f t="shared" ca="1" si="2"/>
        <v>339334.88511162321</v>
      </c>
      <c r="S4" s="22">
        <f t="shared" si="7"/>
        <v>1.1985247653557856</v>
      </c>
      <c r="U4" s="3">
        <f t="shared" si="8"/>
        <v>340.09750971977701</v>
      </c>
      <c r="V4" s="22">
        <f t="shared" ca="1" si="9"/>
        <v>1.4672906316814927</v>
      </c>
    </row>
    <row r="5" spans="1:23" x14ac:dyDescent="0.2">
      <c r="A5" s="9" t="s">
        <v>8</v>
      </c>
      <c r="B5" s="8">
        <v>500</v>
      </c>
      <c r="C5" s="19" t="s">
        <v>4</v>
      </c>
      <c r="D5" s="1">
        <f t="shared" si="10"/>
        <v>3</v>
      </c>
      <c r="E5" s="2">
        <f t="shared" si="11"/>
        <v>0.4</v>
      </c>
      <c r="F5" s="3">
        <f t="shared" ca="1" si="12"/>
        <v>433.01270189221935</v>
      </c>
      <c r="G5" s="3">
        <f t="shared" si="13"/>
        <v>247.05710397284096</v>
      </c>
      <c r="H5" s="3">
        <f t="shared" ca="1" si="3"/>
        <v>498.53506659356191</v>
      </c>
      <c r="I5" s="3">
        <f t="shared" ca="1" si="14"/>
        <v>129.9038105676658</v>
      </c>
      <c r="J5" s="3">
        <f t="shared" si="15"/>
        <v>74.558550564100159</v>
      </c>
      <c r="K5" s="3">
        <f t="shared" ref="K5:K68" ca="1" si="17">K4+ SQRT( (I5-I4)^2 + (J5-J4)^2 )</f>
        <v>149.7799081748679</v>
      </c>
      <c r="L5" s="3">
        <f t="shared" si="16"/>
        <v>-9.8081551758235754</v>
      </c>
      <c r="M5" s="3">
        <f t="shared" ca="1" si="4"/>
        <v>0.51848652975556464</v>
      </c>
      <c r="N5" s="3">
        <f t="shared" ca="1" si="5"/>
        <v>29.707089889378029</v>
      </c>
      <c r="O5" s="1">
        <f t="shared" ca="1" si="0"/>
        <v>84502652.291972056</v>
      </c>
      <c r="P5" s="1">
        <f t="shared" si="1"/>
        <v>-497271.64685968426</v>
      </c>
      <c r="Q5" s="1">
        <f t="shared" ca="1" si="6"/>
        <v>84999923.938831747</v>
      </c>
      <c r="R5" s="1">
        <f t="shared" ca="1" si="2"/>
        <v>339003.8452836221</v>
      </c>
      <c r="S5" s="22">
        <f t="shared" si="7"/>
        <v>1.1957484088523647</v>
      </c>
      <c r="U5" s="3">
        <f t="shared" si="8"/>
        <v>339.99686282745853</v>
      </c>
      <c r="V5" s="22">
        <f t="shared" ca="1" si="9"/>
        <v>1.4662931370827332</v>
      </c>
    </row>
    <row r="6" spans="1:23" x14ac:dyDescent="0.2">
      <c r="A6" s="9" t="s">
        <v>9</v>
      </c>
      <c r="B6" s="8">
        <v>49.665469999999999</v>
      </c>
      <c r="C6" s="19" t="s">
        <v>2</v>
      </c>
      <c r="D6" s="1">
        <f t="shared" si="10"/>
        <v>4</v>
      </c>
      <c r="E6" s="2">
        <f t="shared" si="11"/>
        <v>0.5</v>
      </c>
      <c r="F6" s="3">
        <f t="shared" ca="1" si="12"/>
        <v>433.01270189221935</v>
      </c>
      <c r="G6" s="3">
        <f t="shared" si="13"/>
        <v>246.07628845525861</v>
      </c>
      <c r="H6" s="3">
        <f t="shared" ca="1" si="3"/>
        <v>498.04973621106927</v>
      </c>
      <c r="I6" s="3">
        <f t="shared" ca="1" si="14"/>
        <v>173.20508075688775</v>
      </c>
      <c r="J6" s="23">
        <f t="shared" si="15"/>
        <v>99.215220185505132</v>
      </c>
      <c r="K6" s="24">
        <f t="shared" ca="1" si="17"/>
        <v>199.60913009152154</v>
      </c>
      <c r="L6" s="3">
        <f t="shared" si="16"/>
        <v>-9.8074109860236121</v>
      </c>
      <c r="M6" s="3">
        <f t="shared" ca="1" si="4"/>
        <v>0.51677604286529566</v>
      </c>
      <c r="N6" s="3">
        <f t="shared" ca="1" si="5"/>
        <v>29.60908620965316</v>
      </c>
      <c r="O6" s="1">
        <f t="shared" ca="1" si="0"/>
        <v>84338203.511571333</v>
      </c>
      <c r="P6" s="1">
        <f t="shared" si="1"/>
        <v>-661670.21949109074</v>
      </c>
      <c r="Q6" s="1">
        <f t="shared" ca="1" si="6"/>
        <v>84999873.731062427</v>
      </c>
      <c r="R6" s="1">
        <f t="shared" ca="1" si="2"/>
        <v>338673.82062352711</v>
      </c>
      <c r="S6" s="22">
        <f t="shared" si="7"/>
        <v>1.1929879521229425</v>
      </c>
      <c r="U6" s="3">
        <f t="shared" si="8"/>
        <v>339.89661472637857</v>
      </c>
      <c r="V6" s="22">
        <f t="shared" ca="1" si="9"/>
        <v>1.4652977247567063</v>
      </c>
    </row>
    <row r="7" spans="1:23" x14ac:dyDescent="0.2">
      <c r="A7" s="9" t="s">
        <v>9</v>
      </c>
      <c r="B7" s="10">
        <f xml:space="preserve"> B6 *(PI()/180)</f>
        <v>0.86682597605046807</v>
      </c>
      <c r="C7" s="19" t="s">
        <v>3</v>
      </c>
      <c r="D7" s="1">
        <f t="shared" si="10"/>
        <v>5</v>
      </c>
      <c r="E7" s="2">
        <f t="shared" si="11"/>
        <v>0.6</v>
      </c>
      <c r="F7" s="3">
        <f t="shared" ca="1" si="12"/>
        <v>433.01270189221935</v>
      </c>
      <c r="G7" s="3">
        <f t="shared" si="13"/>
        <v>245.09554735665625</v>
      </c>
      <c r="H7" s="3">
        <f t="shared" ca="1" si="3"/>
        <v>497.56590250343618</v>
      </c>
      <c r="I7" s="3">
        <f t="shared" ca="1" si="14"/>
        <v>216.50635094610971</v>
      </c>
      <c r="J7" s="3">
        <f t="shared" si="15"/>
        <v>123.77381197610087</v>
      </c>
      <c r="K7" s="3">
        <f t="shared" ca="1" si="17"/>
        <v>249.3898937531722</v>
      </c>
      <c r="L7" s="3">
        <f t="shared" si="16"/>
        <v>-9.8066697564174774</v>
      </c>
      <c r="M7" s="3">
        <f t="shared" ca="1" si="4"/>
        <v>0.51506235430285929</v>
      </c>
      <c r="N7" s="3">
        <f t="shared" ca="1" si="5"/>
        <v>29.510899087625713</v>
      </c>
      <c r="O7" s="1">
        <f t="shared" ca="1" si="0"/>
        <v>84174421.293580055</v>
      </c>
      <c r="P7" s="1">
        <f t="shared" si="1"/>
        <v>-825390.05100892158</v>
      </c>
      <c r="Q7" s="1">
        <f t="shared" ca="1" si="6"/>
        <v>84999811.34458898</v>
      </c>
      <c r="R7" s="1">
        <f t="shared" ca="1" si="2"/>
        <v>338344.81370233663</v>
      </c>
      <c r="S7" s="22">
        <f t="shared" si="7"/>
        <v>1.1902433300220672</v>
      </c>
      <c r="U7" s="3">
        <f t="shared" si="8"/>
        <v>339.79676538622005</v>
      </c>
      <c r="V7" s="22">
        <f t="shared" ca="1" si="9"/>
        <v>1.4643044113086023</v>
      </c>
    </row>
    <row r="8" spans="1:23" x14ac:dyDescent="0.2">
      <c r="A8" s="9" t="s">
        <v>27</v>
      </c>
      <c r="B8" s="11">
        <v>6378137</v>
      </c>
      <c r="C8" s="19" t="s">
        <v>5</v>
      </c>
      <c r="D8" s="1">
        <f t="shared" si="10"/>
        <v>6</v>
      </c>
      <c r="E8" s="2">
        <f t="shared" si="11"/>
        <v>0.7</v>
      </c>
      <c r="F8" s="3">
        <f t="shared" ca="1" si="12"/>
        <v>433.01270189221935</v>
      </c>
      <c r="G8" s="3">
        <f t="shared" si="13"/>
        <v>244.1148803810145</v>
      </c>
      <c r="H8" s="3">
        <f t="shared" ca="1" si="3"/>
        <v>497.08356925514755</v>
      </c>
      <c r="I8" s="3">
        <f t="shared" ca="1" si="14"/>
        <v>259.80762113533166</v>
      </c>
      <c r="J8" s="3">
        <f t="shared" si="15"/>
        <v>148.23433336298442</v>
      </c>
      <c r="K8" s="3">
        <f t="shared" ca="1" si="17"/>
        <v>299.12234901649288</v>
      </c>
      <c r="L8" s="3">
        <f t="shared" si="16"/>
        <v>-9.8059314867810077</v>
      </c>
      <c r="M8" s="3">
        <f t="shared" ca="1" si="4"/>
        <v>0.51334546466017383</v>
      </c>
      <c r="N8" s="3">
        <f t="shared" ca="1" si="5"/>
        <v>29.412528557210113</v>
      </c>
      <c r="O8" s="1">
        <f t="shared" ca="1" si="0"/>
        <v>84011305.439968616</v>
      </c>
      <c r="P8" s="1">
        <f t="shared" si="1"/>
        <v>-988431.48752333526</v>
      </c>
      <c r="Q8" s="1">
        <f t="shared" ca="1" si="6"/>
        <v>84999736.927491948</v>
      </c>
      <c r="R8" s="1">
        <f t="shared" ca="1" si="2"/>
        <v>338016.82709350035</v>
      </c>
      <c r="S8" s="22">
        <f t="shared" si="7"/>
        <v>1.1875144777918976</v>
      </c>
      <c r="U8" s="3">
        <f t="shared" si="8"/>
        <v>339.69731477678613</v>
      </c>
      <c r="V8" s="22">
        <f t="shared" ca="1" si="9"/>
        <v>1.4633132133581315</v>
      </c>
    </row>
    <row r="9" spans="1:23" x14ac:dyDescent="0.2">
      <c r="A9" s="9" t="s">
        <v>28</v>
      </c>
      <c r="B9" s="11">
        <v>6356752.2999999998</v>
      </c>
      <c r="C9" s="19" t="s">
        <v>5</v>
      </c>
      <c r="D9" s="1">
        <f t="shared" si="10"/>
        <v>7</v>
      </c>
      <c r="E9" s="2">
        <f t="shared" si="11"/>
        <v>0.79999999999999993</v>
      </c>
      <c r="F9" s="3">
        <f t="shared" ca="1" si="12"/>
        <v>433.01270189221935</v>
      </c>
      <c r="G9" s="3">
        <f t="shared" si="13"/>
        <v>243.13428723233639</v>
      </c>
      <c r="H9" s="3">
        <f t="shared" ca="1" si="3"/>
        <v>496.60274025419579</v>
      </c>
      <c r="I9" s="3">
        <f t="shared" ca="1" si="14"/>
        <v>303.10889132455361</v>
      </c>
      <c r="J9" s="3">
        <f t="shared" si="15"/>
        <v>172.59679174365198</v>
      </c>
      <c r="K9" s="3">
        <f t="shared" ca="1" si="17"/>
        <v>348.80664611678162</v>
      </c>
      <c r="L9" s="3">
        <f t="shared" si="16"/>
        <v>-9.8051961768909308</v>
      </c>
      <c r="M9" s="3">
        <f t="shared" ca="1" si="4"/>
        <v>0.51162537460486179</v>
      </c>
      <c r="N9" s="3">
        <f t="shared" ca="1" si="5"/>
        <v>29.31397465665831</v>
      </c>
      <c r="O9" s="1">
        <f t="shared" ca="1" si="0"/>
        <v>83848855.753511921</v>
      </c>
      <c r="P9" s="1">
        <f t="shared" si="1"/>
        <v>-1150794.8737329775</v>
      </c>
      <c r="Q9" s="1">
        <f t="shared" ca="1" si="6"/>
        <v>84999650.627244905</v>
      </c>
      <c r="R9" s="1">
        <f t="shared" ca="1" si="2"/>
        <v>337689.86337285314</v>
      </c>
      <c r="S9" s="22">
        <f t="shared" si="7"/>
        <v>1.1848013310605188</v>
      </c>
      <c r="U9" s="3">
        <f t="shared" si="8"/>
        <v>339.59826286800035</v>
      </c>
      <c r="V9" s="22">
        <f t="shared" ca="1" si="9"/>
        <v>1.4623241475390647</v>
      </c>
    </row>
    <row r="10" spans="1:23" x14ac:dyDescent="0.2">
      <c r="A10" s="9" t="s">
        <v>29</v>
      </c>
      <c r="B10" s="11">
        <v>6365755.0999999996</v>
      </c>
      <c r="C10" s="19" t="s">
        <v>5</v>
      </c>
      <c r="D10" s="1">
        <f t="shared" si="10"/>
        <v>8</v>
      </c>
      <c r="E10" s="2">
        <f t="shared" si="11"/>
        <v>0.89999999999999991</v>
      </c>
      <c r="F10" s="3">
        <f t="shared" ca="1" si="12"/>
        <v>433.01270189221935</v>
      </c>
      <c r="G10" s="3">
        <f t="shared" si="13"/>
        <v>242.15376761464731</v>
      </c>
      <c r="H10" s="3">
        <f t="shared" ca="1" si="3"/>
        <v>496.12341929198283</v>
      </c>
      <c r="I10" s="3">
        <f t="shared" ca="1" si="14"/>
        <v>346.41016151377556</v>
      </c>
      <c r="J10" s="3">
        <f t="shared" si="15"/>
        <v>196.86119448600115</v>
      </c>
      <c r="K10" s="3">
        <f t="shared" ca="1" si="17"/>
        <v>398.44293566830754</v>
      </c>
      <c r="L10" s="3">
        <f t="shared" si="16"/>
        <v>-9.80446382652487</v>
      </c>
      <c r="M10" s="3">
        <f t="shared" ca="1" si="4"/>
        <v>0.50990208488079292</v>
      </c>
      <c r="N10" s="3">
        <f t="shared" ca="1" si="5"/>
        <v>29.2152374285909</v>
      </c>
      <c r="O10" s="1">
        <f t="shared" ca="1" si="0"/>
        <v>83687072.03778933</v>
      </c>
      <c r="P10" s="1">
        <f t="shared" si="1"/>
        <v>-1312480.5529254433</v>
      </c>
      <c r="Q10" s="1">
        <f t="shared" ca="1" si="6"/>
        <v>84999552.590714768</v>
      </c>
      <c r="R10" s="1">
        <f t="shared" ca="1" si="2"/>
        <v>337363.92511854833</v>
      </c>
      <c r="S10" s="22">
        <f t="shared" si="7"/>
        <v>1.1821038258402672</v>
      </c>
      <c r="U10" s="3">
        <f t="shared" si="8"/>
        <v>339.49960962990662</v>
      </c>
      <c r="V10" s="22">
        <f t="shared" ca="1" si="9"/>
        <v>1.4613372304987746</v>
      </c>
    </row>
    <row r="11" spans="1:23" x14ac:dyDescent="0.2">
      <c r="A11" s="9" t="s">
        <v>34</v>
      </c>
      <c r="B11" s="8">
        <v>680</v>
      </c>
      <c r="C11" s="20" t="s">
        <v>22</v>
      </c>
      <c r="D11" s="1">
        <f t="shared" si="10"/>
        <v>9</v>
      </c>
      <c r="E11" s="2">
        <f t="shared" si="11"/>
        <v>0.99999999999999989</v>
      </c>
      <c r="F11" s="3">
        <f t="shared" ca="1" si="12"/>
        <v>433.01270189221935</v>
      </c>
      <c r="G11" s="3">
        <f t="shared" si="13"/>
        <v>241.17332123199483</v>
      </c>
      <c r="H11" s="3">
        <f t="shared" ca="1" si="3"/>
        <v>495.64561016322034</v>
      </c>
      <c r="I11" s="3">
        <f t="shared" ca="1" si="14"/>
        <v>389.71143170299752</v>
      </c>
      <c r="J11" s="3">
        <f t="shared" si="15"/>
        <v>221.02754892833326</v>
      </c>
      <c r="K11" s="3">
        <f t="shared" ca="1" si="17"/>
        <v>448.03136866464678</v>
      </c>
      <c r="L11" s="3">
        <f t="shared" si="16"/>
        <v>-9.8037344354613385</v>
      </c>
      <c r="M11" s="3">
        <f t="shared" ca="1" si="4"/>
        <v>0.50817559630862819</v>
      </c>
      <c r="N11" s="3">
        <f t="shared" ca="1" si="5"/>
        <v>29.116316920028293</v>
      </c>
      <c r="O11" s="1">
        <f t="shared" ca="1" si="0"/>
        <v>83525954.097184137</v>
      </c>
      <c r="P11" s="1">
        <f t="shared" si="1"/>
        <v>-1473488.8669777352</v>
      </c>
      <c r="Q11" s="1">
        <f t="shared" ca="1" si="6"/>
        <v>84999442.964161873</v>
      </c>
      <c r="R11" s="1">
        <f t="shared" ca="1" si="2"/>
        <v>337039.01491098985</v>
      </c>
      <c r="S11" s="22">
        <f t="shared" si="7"/>
        <v>1.1794218985260665</v>
      </c>
      <c r="U11" s="3">
        <f t="shared" si="8"/>
        <v>339.40135503266913</v>
      </c>
      <c r="V11" s="22">
        <f t="shared" ca="1" si="9"/>
        <v>1.4603524788977695</v>
      </c>
    </row>
    <row r="12" spans="1:23" x14ac:dyDescent="0.2">
      <c r="D12" s="1">
        <f t="shared" si="10"/>
        <v>10</v>
      </c>
      <c r="E12" s="2">
        <f t="shared" si="11"/>
        <v>1.0999999999999999</v>
      </c>
      <c r="F12" s="3">
        <f t="shared" ca="1" si="12"/>
        <v>433.01270189221935</v>
      </c>
      <c r="G12" s="3">
        <f t="shared" si="13"/>
        <v>240.19294778844869</v>
      </c>
      <c r="H12" s="3">
        <f t="shared" ca="1" si="3"/>
        <v>495.16931666582946</v>
      </c>
      <c r="I12" s="3">
        <f t="shared" ca="1" si="14"/>
        <v>433.01270189221947</v>
      </c>
      <c r="J12" s="3">
        <f t="shared" si="15"/>
        <v>245.09586237935542</v>
      </c>
      <c r="K12" s="3">
        <f t="shared" ca="1" si="17"/>
        <v>497.57209647900834</v>
      </c>
      <c r="L12" s="3">
        <f t="shared" si="16"/>
        <v>-9.8030080034797411</v>
      </c>
      <c r="M12" s="3">
        <f t="shared" ca="1" si="4"/>
        <v>0.50644590978636206</v>
      </c>
      <c r="N12" s="3">
        <f t="shared" ca="1" si="5"/>
        <v>29.017213182421781</v>
      </c>
      <c r="O12" s="1">
        <f t="shared" ca="1" si="0"/>
        <v>83365501.736883521</v>
      </c>
      <c r="P12" s="1">
        <f t="shared" si="1"/>
        <v>-1633820.1563567214</v>
      </c>
      <c r="Q12" s="1">
        <f t="shared" ca="1" si="6"/>
        <v>84999321.893240243</v>
      </c>
      <c r="R12" s="1">
        <f t="shared" ca="1" si="2"/>
        <v>336715.13533276401</v>
      </c>
      <c r="S12" s="22">
        <f t="shared" si="7"/>
        <v>1.1767554858937668</v>
      </c>
      <c r="U12" s="3">
        <f t="shared" si="8"/>
        <v>339.30349904657254</v>
      </c>
      <c r="V12" s="22">
        <f t="shared" ca="1" si="9"/>
        <v>1.4593699094092245</v>
      </c>
    </row>
    <row r="13" spans="1:23" x14ac:dyDescent="0.2">
      <c r="D13" s="1">
        <f t="shared" si="10"/>
        <v>11</v>
      </c>
      <c r="E13" s="2">
        <f t="shared" si="11"/>
        <v>1.2</v>
      </c>
      <c r="F13" s="3">
        <f t="shared" ca="1" si="12"/>
        <v>433.01270189221935</v>
      </c>
      <c r="G13" s="3">
        <f t="shared" si="13"/>
        <v>239.21264698810072</v>
      </c>
      <c r="H13" s="3">
        <f t="shared" ca="1" si="3"/>
        <v>494.69454260083938</v>
      </c>
      <c r="I13" s="3">
        <f t="shared" ca="1" si="14"/>
        <v>476.31397208144142</v>
      </c>
      <c r="J13" s="3">
        <f t="shared" si="15"/>
        <v>269.06614211818288</v>
      </c>
      <c r="K13" s="3">
        <f t="shared" ca="1" si="17"/>
        <v>547.06527086455003</v>
      </c>
      <c r="L13" s="3">
        <f t="shared" si="16"/>
        <v>-9.8022845303603869</v>
      </c>
      <c r="M13" s="3">
        <f t="shared" ca="1" si="4"/>
        <v>0.50471302628986492</v>
      </c>
      <c r="N13" s="3">
        <f t="shared" ca="1" si="5"/>
        <v>28.917926271684621</v>
      </c>
      <c r="O13" s="1">
        <f t="shared" ca="1" si="0"/>
        <v>83205714.762878254</v>
      </c>
      <c r="P13" s="1">
        <f t="shared" si="1"/>
        <v>-1793474.7601195932</v>
      </c>
      <c r="Q13" s="1">
        <f t="shared" ca="1" si="6"/>
        <v>84999189.522997841</v>
      </c>
      <c r="R13" s="1">
        <f t="shared" ca="1" si="2"/>
        <v>336392.28896857076</v>
      </c>
      <c r="S13" s="22">
        <f t="shared" si="7"/>
        <v>1.1741045250985029</v>
      </c>
      <c r="U13" s="3">
        <f t="shared" si="8"/>
        <v>339.2060416420216</v>
      </c>
      <c r="V13" s="22">
        <f t="shared" ca="1" si="9"/>
        <v>1.4583895387185095</v>
      </c>
    </row>
    <row r="14" spans="1:23" x14ac:dyDescent="0.2">
      <c r="D14" s="1">
        <f t="shared" si="10"/>
        <v>12</v>
      </c>
      <c r="E14" s="2">
        <f t="shared" si="11"/>
        <v>1.3</v>
      </c>
      <c r="F14" s="3">
        <f t="shared" ca="1" si="12"/>
        <v>433.01270189221935</v>
      </c>
      <c r="G14" s="3">
        <f t="shared" si="13"/>
        <v>238.23241853506468</v>
      </c>
      <c r="H14" s="3">
        <f t="shared" ca="1" si="3"/>
        <v>494.22129177228521</v>
      </c>
      <c r="I14" s="3">
        <f t="shared" ca="1" si="14"/>
        <v>519.61524227066332</v>
      </c>
      <c r="J14" s="3">
        <f t="shared" si="15"/>
        <v>292.93839539434117</v>
      </c>
      <c r="K14" s="3">
        <f t="shared" ca="1" si="17"/>
        <v>596.51104395468428</v>
      </c>
      <c r="L14" s="3">
        <f t="shared" si="16"/>
        <v>-9.8015640158844608</v>
      </c>
      <c r="M14" s="3">
        <f t="shared" ca="1" si="4"/>
        <v>0.50297694687342365</v>
      </c>
      <c r="N14" s="3">
        <f t="shared" ca="1" si="5"/>
        <v>28.818456248223004</v>
      </c>
      <c r="O14" s="1">
        <f t="shared" ca="1" si="0"/>
        <v>83046592.981962532</v>
      </c>
      <c r="P14" s="1">
        <f t="shared" si="1"/>
        <v>-1952453.015914314</v>
      </c>
      <c r="Q14" s="1">
        <f t="shared" ca="1" si="6"/>
        <v>84999045.997876853</v>
      </c>
      <c r="R14" s="1">
        <f t="shared" ca="1" si="2"/>
        <v>336070.47840515396</v>
      </c>
      <c r="S14" s="22">
        <f t="shared" si="7"/>
        <v>1.1714689536730558</v>
      </c>
      <c r="U14" s="3">
        <f t="shared" si="8"/>
        <v>339.10898278954153</v>
      </c>
      <c r="V14" s="22">
        <f t="shared" ca="1" si="9"/>
        <v>1.4574113835227118</v>
      </c>
    </row>
    <row r="15" spans="1:23" x14ac:dyDescent="0.2">
      <c r="D15" s="1">
        <f t="shared" si="10"/>
        <v>13</v>
      </c>
      <c r="E15" s="2">
        <f t="shared" si="11"/>
        <v>1.4000000000000001</v>
      </c>
      <c r="F15" s="3">
        <f t="shared" ca="1" si="12"/>
        <v>433.01270189221935</v>
      </c>
      <c r="G15" s="3">
        <f t="shared" si="13"/>
        <v>237.25226213347622</v>
      </c>
      <c r="H15" s="3">
        <f t="shared" ca="1" si="3"/>
        <v>493.74956798710394</v>
      </c>
      <c r="I15" s="3">
        <f t="shared" ca="1" si="14"/>
        <v>562.91651245988521</v>
      </c>
      <c r="J15" s="3">
        <f t="shared" si="15"/>
        <v>316.71262942776826</v>
      </c>
      <c r="K15" s="3">
        <f t="shared" ca="1" si="17"/>
        <v>645.90956826337356</v>
      </c>
      <c r="L15" s="3">
        <f t="shared" si="16"/>
        <v>-9.8008464598340588</v>
      </c>
      <c r="M15" s="3">
        <f t="shared" ca="1" si="4"/>
        <v>0.50123767267028208</v>
      </c>
      <c r="N15" s="3">
        <f t="shared" ca="1" si="5"/>
        <v>28.718803176967011</v>
      </c>
      <c r="O15" s="1">
        <f t="shared" ca="1" si="0"/>
        <v>82888136.201733604</v>
      </c>
      <c r="P15" s="1">
        <f t="shared" si="1"/>
        <v>-2110755.2599800774</v>
      </c>
      <c r="Q15" s="1">
        <f t="shared" ca="1" si="6"/>
        <v>84998891.461713687</v>
      </c>
      <c r="R15" s="1">
        <f t="shared" ca="1" si="2"/>
        <v>335749.7062312307</v>
      </c>
      <c r="S15" s="22">
        <f t="shared" si="7"/>
        <v>1.1688487095262197</v>
      </c>
      <c r="U15" s="3">
        <f t="shared" si="8"/>
        <v>339.01232245977775</v>
      </c>
      <c r="V15" s="22">
        <f t="shared" ca="1" si="9"/>
        <v>1.4564354605301553</v>
      </c>
    </row>
    <row r="16" spans="1:23" x14ac:dyDescent="0.2">
      <c r="D16" s="1">
        <f t="shared" si="10"/>
        <v>14</v>
      </c>
      <c r="E16" s="2">
        <f t="shared" si="11"/>
        <v>1.5000000000000002</v>
      </c>
      <c r="F16" s="3">
        <f t="shared" ca="1" si="12"/>
        <v>433.01270189221935</v>
      </c>
      <c r="G16" s="3">
        <f t="shared" si="13"/>
        <v>236.27217748749283</v>
      </c>
      <c r="H16" s="3">
        <f t="shared" ca="1" si="3"/>
        <v>493.27937505503036</v>
      </c>
      <c r="I16" s="3">
        <f t="shared" ca="1" si="14"/>
        <v>606.21778264910711</v>
      </c>
      <c r="J16" s="3">
        <f t="shared" si="15"/>
        <v>340.38885140881672</v>
      </c>
      <c r="K16" s="3">
        <f t="shared" ca="1" si="17"/>
        <v>695.26099668541497</v>
      </c>
      <c r="L16" s="3">
        <f t="shared" si="16"/>
        <v>-9.8001318619921527</v>
      </c>
      <c r="M16" s="3">
        <f t="shared" ca="1" si="4"/>
        <v>0.49949520489318039</v>
      </c>
      <c r="N16" s="3">
        <f t="shared" ca="1" si="5"/>
        <v>28.618967127401543</v>
      </c>
      <c r="O16" s="1">
        <f t="shared" ca="1" si="0"/>
        <v>82730344.23059164</v>
      </c>
      <c r="P16" s="1">
        <f t="shared" si="1"/>
        <v>-2268381.8271477511</v>
      </c>
      <c r="Q16" s="1">
        <f t="shared" ca="1" si="6"/>
        <v>84998726.057739392</v>
      </c>
      <c r="R16" s="1">
        <f t="shared" ca="1" si="2"/>
        <v>335429.97503742063</v>
      </c>
      <c r="S16" s="22">
        <f t="shared" si="7"/>
        <v>1.1662437309411917</v>
      </c>
      <c r="U16" s="3">
        <f t="shared" si="8"/>
        <v>338.91606062349609</v>
      </c>
      <c r="V16" s="22">
        <f t="shared" ca="1" si="9"/>
        <v>1.4554617864599146</v>
      </c>
    </row>
    <row r="17" spans="4:22" x14ac:dyDescent="0.2">
      <c r="D17" s="1">
        <f t="shared" si="10"/>
        <v>15</v>
      </c>
      <c r="E17" s="2">
        <f t="shared" si="11"/>
        <v>1.6000000000000003</v>
      </c>
      <c r="F17" s="3">
        <f t="shared" ca="1" si="12"/>
        <v>433.01270189221935</v>
      </c>
      <c r="G17" s="3">
        <f t="shared" si="13"/>
        <v>235.29216430129361</v>
      </c>
      <c r="H17" s="3">
        <f t="shared" ca="1" si="3"/>
        <v>492.81071678849167</v>
      </c>
      <c r="I17" s="3">
        <f t="shared" ca="1" si="14"/>
        <v>649.519052838329</v>
      </c>
      <c r="J17" s="3">
        <f t="shared" si="15"/>
        <v>363.96706849825603</v>
      </c>
      <c r="K17" s="3">
        <f t="shared" ca="1" si="17"/>
        <v>744.56548249671539</v>
      </c>
      <c r="L17" s="3">
        <f t="shared" si="16"/>
        <v>-9.7994202221426221</v>
      </c>
      <c r="M17" s="3">
        <f t="shared" ca="1" si="4"/>
        <v>0.49774954483489303</v>
      </c>
      <c r="N17" s="3">
        <f t="shared" ca="1" si="5"/>
        <v>28.518948173597114</v>
      </c>
      <c r="O17" s="1">
        <f t="shared" ca="1" si="0"/>
        <v>82573216.877739564</v>
      </c>
      <c r="P17" s="1">
        <f t="shared" si="1"/>
        <v>-2425333.0508403294</v>
      </c>
      <c r="Q17" s="1">
        <f t="shared" ca="1" si="6"/>
        <v>84998549.928579897</v>
      </c>
      <c r="R17" s="1">
        <f t="shared" ca="1" si="2"/>
        <v>335111.28741617437</v>
      </c>
      <c r="S17" s="22">
        <f t="shared" si="7"/>
        <v>1.1636539565739554</v>
      </c>
      <c r="U17" s="3">
        <f t="shared" si="8"/>
        <v>338.82019725158256</v>
      </c>
      <c r="V17" s="22">
        <f t="shared" ca="1" si="9"/>
        <v>1.4544903780413281</v>
      </c>
    </row>
    <row r="18" spans="4:22" x14ac:dyDescent="0.2">
      <c r="D18" s="1">
        <f t="shared" si="10"/>
        <v>16</v>
      </c>
      <c r="E18" s="2">
        <f t="shared" si="11"/>
        <v>1.7000000000000004</v>
      </c>
      <c r="F18" s="3">
        <f t="shared" ca="1" si="12"/>
        <v>433.01270189221935</v>
      </c>
      <c r="G18" s="3">
        <f t="shared" si="13"/>
        <v>234.31222227907935</v>
      </c>
      <c r="H18" s="3">
        <f t="shared" ca="1" si="3"/>
        <v>492.34359700250059</v>
      </c>
      <c r="I18" s="3">
        <f t="shared" ca="1" si="14"/>
        <v>692.8203230275509</v>
      </c>
      <c r="J18" s="3">
        <f t="shared" si="15"/>
        <v>387.44728782727464</v>
      </c>
      <c r="K18" s="3">
        <f t="shared" ca="1" si="17"/>
        <v>793.8231793545549</v>
      </c>
      <c r="L18" s="3">
        <f t="shared" si="16"/>
        <v>-9.7987115400702294</v>
      </c>
      <c r="M18" s="3">
        <f t="shared" ca="1" si="4"/>
        <v>0.49600069386876605</v>
      </c>
      <c r="N18" s="3">
        <f t="shared" ca="1" si="5"/>
        <v>28.418746394240664</v>
      </c>
      <c r="O18" s="1">
        <f t="shared" ca="1" si="0"/>
        <v>82416753.953182638</v>
      </c>
      <c r="P18" s="1">
        <f t="shared" si="1"/>
        <v>-2581609.2630733787</v>
      </c>
      <c r="Q18" s="1">
        <f t="shared" ca="1" si="6"/>
        <v>84998363.216256022</v>
      </c>
      <c r="R18" s="1">
        <f t="shared" ca="1" si="2"/>
        <v>334793.64596170041</v>
      </c>
      <c r="S18" s="22">
        <f t="shared" si="7"/>
        <v>1.1610793254516811</v>
      </c>
      <c r="U18" s="3">
        <f t="shared" si="8"/>
        <v>338.72473231504341</v>
      </c>
      <c r="V18" s="22">
        <f t="shared" ca="1" si="9"/>
        <v>1.453521252013503</v>
      </c>
    </row>
    <row r="19" spans="4:22" x14ac:dyDescent="0.2">
      <c r="D19" s="1">
        <f t="shared" si="10"/>
        <v>17</v>
      </c>
      <c r="E19" s="2">
        <f t="shared" si="11"/>
        <v>1.8000000000000005</v>
      </c>
      <c r="F19" s="3">
        <f t="shared" ca="1" si="12"/>
        <v>433.01270189221935</v>
      </c>
      <c r="G19" s="3">
        <f t="shared" si="13"/>
        <v>233.33235112507234</v>
      </c>
      <c r="H19" s="3">
        <f t="shared" ca="1" si="3"/>
        <v>491.87801951454804</v>
      </c>
      <c r="I19" s="3">
        <f t="shared" ca="1" si="14"/>
        <v>736.12159321677279</v>
      </c>
      <c r="J19" s="3">
        <f t="shared" si="15"/>
        <v>410.82951649748225</v>
      </c>
      <c r="K19" s="3">
        <f t="shared" ca="1" si="17"/>
        <v>843.03424129784037</v>
      </c>
      <c r="L19" s="3">
        <f t="shared" si="16"/>
        <v>-9.798005815560634</v>
      </c>
      <c r="M19" s="3">
        <f t="shared" ca="1" si="4"/>
        <v>0.49424865344925278</v>
      </c>
      <c r="N19" s="3">
        <f t="shared" ca="1" si="5"/>
        <v>28.318361872666223</v>
      </c>
      <c r="O19" s="1">
        <f t="shared" ca="1" si="0"/>
        <v>82260955.267728403</v>
      </c>
      <c r="P19" s="1">
        <f t="shared" si="1"/>
        <v>-2737210.7944554803</v>
      </c>
      <c r="Q19" s="1">
        <f t="shared" ca="1" si="6"/>
        <v>84998166.062183887</v>
      </c>
      <c r="R19" s="1">
        <f t="shared" ca="1" si="2"/>
        <v>334477.0532698927</v>
      </c>
      <c r="S19" s="22">
        <f t="shared" si="7"/>
        <v>1.1585197769711386</v>
      </c>
      <c r="U19" s="3">
        <f t="shared" si="8"/>
        <v>338.62966578500522</v>
      </c>
      <c r="V19" s="22">
        <f t="shared" ca="1" si="9"/>
        <v>1.4525544251248197</v>
      </c>
    </row>
    <row r="20" spans="4:22" x14ac:dyDescent="0.2">
      <c r="D20" s="1">
        <f t="shared" si="10"/>
        <v>18</v>
      </c>
      <c r="E20" s="2">
        <f t="shared" si="11"/>
        <v>1.9000000000000006</v>
      </c>
      <c r="F20" s="3">
        <f t="shared" ca="1" si="12"/>
        <v>433.01270189221935</v>
      </c>
      <c r="G20" s="3">
        <f t="shared" si="13"/>
        <v>232.35255054351626</v>
      </c>
      <c r="H20" s="3">
        <f t="shared" ca="1" si="3"/>
        <v>491.41398814449445</v>
      </c>
      <c r="I20" s="3">
        <f t="shared" ca="1" si="14"/>
        <v>779.42286340599469</v>
      </c>
      <c r="J20" s="3">
        <f t="shared" si="15"/>
        <v>434.11376158091167</v>
      </c>
      <c r="K20" s="3">
        <f t="shared" ca="1" si="17"/>
        <v>892.19882274734732</v>
      </c>
      <c r="L20" s="3">
        <f t="shared" si="16"/>
        <v>-9.7973030484003889</v>
      </c>
      <c r="M20" s="3">
        <f t="shared" ca="1" si="4"/>
        <v>0.49249342511244865</v>
      </c>
      <c r="N20" s="3">
        <f t="shared" ca="1" si="5"/>
        <v>28.21779469688558</v>
      </c>
      <c r="O20" s="1">
        <f t="shared" ca="1" si="0"/>
        <v>82105820.632986292</v>
      </c>
      <c r="P20" s="1">
        <f t="shared" si="1"/>
        <v>-2892137.9741886733</v>
      </c>
      <c r="Q20" s="1">
        <f t="shared" ca="1" si="6"/>
        <v>84997958.607174963</v>
      </c>
      <c r="R20" s="1">
        <f t="shared" ca="1" si="2"/>
        <v>334161.51193825621</v>
      </c>
      <c r="S20" s="22">
        <f t="shared" si="7"/>
        <v>1.1559752508971122</v>
      </c>
      <c r="U20" s="3">
        <f t="shared" si="8"/>
        <v>338.53499763271481</v>
      </c>
      <c r="V20" s="22">
        <f t="shared" ca="1" si="9"/>
        <v>1.4515899141324287</v>
      </c>
    </row>
    <row r="21" spans="4:22" x14ac:dyDescent="0.2">
      <c r="D21" s="1">
        <f t="shared" si="10"/>
        <v>19</v>
      </c>
      <c r="E21" s="2">
        <f t="shared" si="11"/>
        <v>2.0000000000000004</v>
      </c>
      <c r="F21" s="3">
        <f t="shared" ca="1" si="12"/>
        <v>433.01270189221935</v>
      </c>
      <c r="G21" s="3">
        <f t="shared" si="13"/>
        <v>231.37282023867621</v>
      </c>
      <c r="H21" s="3">
        <f t="shared" ca="1" si="3"/>
        <v>490.95150671446038</v>
      </c>
      <c r="I21" s="3">
        <f t="shared" ca="1" si="14"/>
        <v>822.72413359521659</v>
      </c>
      <c r="J21" s="3">
        <f t="shared" si="15"/>
        <v>457.30003012002129</v>
      </c>
      <c r="K21" s="3">
        <f t="shared" ca="1" si="17"/>
        <v>941.31707850595194</v>
      </c>
      <c r="L21" s="3">
        <f t="shared" si="16"/>
        <v>-9.7966032383769335</v>
      </c>
      <c r="M21" s="3">
        <f t="shared" ca="1" si="4"/>
        <v>0.49073501047662443</v>
      </c>
      <c r="N21" s="3">
        <f t="shared" ca="1" si="5"/>
        <v>28.117044959618816</v>
      </c>
      <c r="O21" s="1">
        <f t="shared" ca="1" si="0"/>
        <v>81951349.861367598</v>
      </c>
      <c r="P21" s="1">
        <f t="shared" si="1"/>
        <v>-3046391.1300688954</v>
      </c>
      <c r="Q21" s="1">
        <f t="shared" ca="1" si="6"/>
        <v>84997740.991436496</v>
      </c>
      <c r="R21" s="1">
        <f t="shared" ca="1" si="2"/>
        <v>333847.02456583304</v>
      </c>
      <c r="S21" s="22">
        <f t="shared" si="7"/>
        <v>1.1534456873608272</v>
      </c>
      <c r="U21" s="3">
        <f t="shared" si="8"/>
        <v>338.44072782953924</v>
      </c>
      <c r="V21" s="22">
        <f t="shared" ca="1" si="9"/>
        <v>1.4506277358017488</v>
      </c>
    </row>
    <row r="22" spans="4:22" x14ac:dyDescent="0.2">
      <c r="D22" s="1">
        <f t="shared" si="10"/>
        <v>20</v>
      </c>
      <c r="E22" s="2">
        <f t="shared" si="11"/>
        <v>2.1000000000000005</v>
      </c>
      <c r="F22" s="3">
        <f t="shared" ca="1" si="12"/>
        <v>433.01270189221935</v>
      </c>
      <c r="G22" s="3">
        <f t="shared" si="13"/>
        <v>230.39315991483852</v>
      </c>
      <c r="H22" s="3">
        <f t="shared" ca="1" si="3"/>
        <v>490.49057904871563</v>
      </c>
      <c r="I22" s="3">
        <f t="shared" ca="1" si="14"/>
        <v>866.02540378443848</v>
      </c>
      <c r="J22" s="3">
        <f t="shared" si="15"/>
        <v>480.38832912769703</v>
      </c>
      <c r="K22" s="3">
        <f t="shared" ca="1" si="17"/>
        <v>990.3891637588514</v>
      </c>
      <c r="L22" s="3">
        <f t="shared" si="16"/>
        <v>-9.7959063852786095</v>
      </c>
      <c r="M22" s="3">
        <f t="shared" ca="1" si="4"/>
        <v>0.48897341124275828</v>
      </c>
      <c r="N22" s="3">
        <f t="shared" ca="1" si="5"/>
        <v>28.016112758324809</v>
      </c>
      <c r="O22" s="1">
        <f t="shared" ca="1" si="0"/>
        <v>81797542.766085088</v>
      </c>
      <c r="P22" s="1">
        <f t="shared" si="1"/>
        <v>-3199970.5884864242</v>
      </c>
      <c r="Q22" s="1">
        <f t="shared" ca="1" si="6"/>
        <v>84997513.354571506</v>
      </c>
      <c r="R22" s="1">
        <f t="shared" ca="1" si="2"/>
        <v>333533.59375312662</v>
      </c>
      <c r="S22" s="22">
        <f t="shared" si="7"/>
        <v>1.1509310268583883</v>
      </c>
      <c r="U22" s="3">
        <f t="shared" si="8"/>
        <v>338.34685634696581</v>
      </c>
      <c r="V22" s="22">
        <f t="shared" ca="1" si="9"/>
        <v>1.4496679069059546</v>
      </c>
    </row>
    <row r="23" spans="4:22" x14ac:dyDescent="0.2">
      <c r="D23" s="1">
        <f t="shared" si="10"/>
        <v>21</v>
      </c>
      <c r="E23" s="2">
        <f t="shared" si="11"/>
        <v>2.2000000000000006</v>
      </c>
      <c r="F23" s="3">
        <f t="shared" ca="1" si="12"/>
        <v>433.01270189221935</v>
      </c>
      <c r="G23" s="3">
        <f t="shared" si="13"/>
        <v>229.41356927631065</v>
      </c>
      <c r="H23" s="3">
        <f t="shared" ca="1" si="3"/>
        <v>490.03120897356797</v>
      </c>
      <c r="I23" s="3">
        <f t="shared" ca="1" si="14"/>
        <v>909.32667397366038</v>
      </c>
      <c r="J23" s="3">
        <f t="shared" si="15"/>
        <v>503.37866558725449</v>
      </c>
      <c r="K23" s="3">
        <f t="shared" ca="1" si="17"/>
        <v>1039.4152340737733</v>
      </c>
      <c r="L23" s="3">
        <f t="shared" si="16"/>
        <v>-9.7952124888946415</v>
      </c>
      <c r="M23" s="3">
        <f t="shared" ca="1" si="4"/>
        <v>0.48720862919506569</v>
      </c>
      <c r="N23" s="3">
        <f t="shared" ca="1" si="5"/>
        <v>27.914998195231568</v>
      </c>
      <c r="O23" s="1">
        <f t="shared" ca="1" si="0"/>
        <v>81644399.161152855</v>
      </c>
      <c r="P23" s="1">
        <f t="shared" si="1"/>
        <v>-3352876.6744263084</v>
      </c>
      <c r="Q23" s="1">
        <f t="shared" ca="1" si="6"/>
        <v>84997275.835579157</v>
      </c>
      <c r="R23" s="1">
        <f t="shared" ca="1" si="2"/>
        <v>333221.22210202622</v>
      </c>
      <c r="S23" s="22">
        <f t="shared" si="7"/>
        <v>1.1484312102492222</v>
      </c>
      <c r="U23" s="3">
        <f t="shared" si="8"/>
        <v>338.25338315660196</v>
      </c>
      <c r="V23" s="22">
        <f t="shared" ca="1" si="9"/>
        <v>1.4487104442254672</v>
      </c>
    </row>
    <row r="24" spans="4:22" x14ac:dyDescent="0.2">
      <c r="D24" s="1">
        <f t="shared" si="10"/>
        <v>22</v>
      </c>
      <c r="E24" s="2">
        <f t="shared" si="11"/>
        <v>2.3000000000000007</v>
      </c>
      <c r="F24" s="3">
        <f t="shared" ca="1" si="12"/>
        <v>433.01270189221935</v>
      </c>
      <c r="G24" s="3">
        <f t="shared" si="13"/>
        <v>228.4340480274212</v>
      </c>
      <c r="H24" s="3">
        <f t="shared" ca="1" si="3"/>
        <v>489.57340031724988</v>
      </c>
      <c r="I24" s="3">
        <f t="shared" ca="1" si="14"/>
        <v>952.62794416288227</v>
      </c>
      <c r="J24" s="3">
        <f t="shared" si="15"/>
        <v>526.27104645244106</v>
      </c>
      <c r="K24" s="3">
        <f t="shared" ca="1" si="17"/>
        <v>1088.3954454011732</v>
      </c>
      <c r="L24" s="3">
        <f t="shared" si="16"/>
        <v>-9.7945215490151547</v>
      </c>
      <c r="M24" s="3">
        <f t="shared" ca="1" si="4"/>
        <v>0.48544066620152898</v>
      </c>
      <c r="N24" s="3">
        <f t="shared" ca="1" si="5"/>
        <v>27.813701377366598</v>
      </c>
      <c r="O24" s="1">
        <f t="shared" ca="1" si="0"/>
        <v>81491918.861386031</v>
      </c>
      <c r="P24" s="1">
        <f t="shared" si="1"/>
        <v>-3505109.7114688088</v>
      </c>
      <c r="Q24" s="1">
        <f t="shared" ca="1" si="6"/>
        <v>84997028.572854847</v>
      </c>
      <c r="R24" s="1">
        <f t="shared" ca="1" si="2"/>
        <v>332909.91221572994</v>
      </c>
      <c r="S24" s="22">
        <f t="shared" si="7"/>
        <v>1.1459461787545355</v>
      </c>
      <c r="U24" s="3">
        <f t="shared" si="8"/>
        <v>338.16030823017553</v>
      </c>
      <c r="V24" s="22">
        <f t="shared" ca="1" si="9"/>
        <v>1.4477553645474324</v>
      </c>
    </row>
    <row r="25" spans="4:22" x14ac:dyDescent="0.2">
      <c r="D25" s="1">
        <f t="shared" si="10"/>
        <v>23</v>
      </c>
      <c r="E25" s="2">
        <f t="shared" si="11"/>
        <v>2.4000000000000008</v>
      </c>
      <c r="F25" s="3">
        <f t="shared" ca="1" si="12"/>
        <v>433.01270189221935</v>
      </c>
      <c r="G25" s="3">
        <f t="shared" si="13"/>
        <v>227.45459587251969</v>
      </c>
      <c r="H25" s="3">
        <f t="shared" ca="1" si="3"/>
        <v>489.11715690980549</v>
      </c>
      <c r="I25" s="3">
        <f t="shared" ca="1" si="14"/>
        <v>995.92921435210417</v>
      </c>
      <c r="J25" s="3">
        <f t="shared" si="15"/>
        <v>549.06547864743811</v>
      </c>
      <c r="K25" s="3">
        <f t="shared" ca="1" si="17"/>
        <v>1137.3299540744226</v>
      </c>
      <c r="L25" s="3">
        <f t="shared" si="16"/>
        <v>-9.793833565431159</v>
      </c>
      <c r="M25" s="3">
        <f t="shared" ca="1" si="4"/>
        <v>0.483669524214424</v>
      </c>
      <c r="N25" s="3">
        <f t="shared" ca="1" si="5"/>
        <v>27.712222416587068</v>
      </c>
      <c r="O25" s="1">
        <f t="shared" ca="1" si="0"/>
        <v>81340101.682400629</v>
      </c>
      <c r="P25" s="1">
        <f t="shared" si="1"/>
        <v>-3656670.0217898274</v>
      </c>
      <c r="Q25" s="1">
        <f t="shared" ca="1" si="6"/>
        <v>84996771.704190463</v>
      </c>
      <c r="R25" s="1">
        <f t="shared" ca="1" si="2"/>
        <v>332599.66669866774</v>
      </c>
      <c r="S25" s="22">
        <f t="shared" si="7"/>
        <v>1.1434758739557722</v>
      </c>
      <c r="U25" s="3">
        <f t="shared" si="8"/>
        <v>338.06763153953443</v>
      </c>
      <c r="V25" s="22">
        <f t="shared" ca="1" si="9"/>
        <v>1.4468026846652042</v>
      </c>
    </row>
    <row r="26" spans="4:22" x14ac:dyDescent="0.2">
      <c r="D26" s="1">
        <f t="shared" si="10"/>
        <v>24</v>
      </c>
      <c r="E26" s="2">
        <f t="shared" si="11"/>
        <v>2.5000000000000009</v>
      </c>
      <c r="F26" s="3">
        <f t="shared" ca="1" si="12"/>
        <v>433.01270189221935</v>
      </c>
      <c r="G26" s="3">
        <f t="shared" si="13"/>
        <v>226.47521251597658</v>
      </c>
      <c r="H26" s="3">
        <f t="shared" ca="1" si="3"/>
        <v>488.66248258297549</v>
      </c>
      <c r="I26" s="3">
        <f t="shared" ca="1" si="14"/>
        <v>1039.2304845413262</v>
      </c>
      <c r="J26" s="3">
        <f t="shared" si="15"/>
        <v>571.76196906686289</v>
      </c>
      <c r="K26" s="3">
        <f t="shared" ca="1" si="17"/>
        <v>1186.2189168099833</v>
      </c>
      <c r="L26" s="3">
        <f t="shared" si="16"/>
        <v>-9.7931485379345631</v>
      </c>
      <c r="M26" s="3">
        <f t="shared" ca="1" si="4"/>
        <v>0.48189520527084562</v>
      </c>
      <c r="N26" s="3">
        <f t="shared" ca="1" si="5"/>
        <v>27.610561429609916</v>
      </c>
      <c r="O26" s="1">
        <f t="shared" ca="1" si="0"/>
        <v>81188947.440613315</v>
      </c>
      <c r="P26" s="1">
        <f t="shared" si="1"/>
        <v>-3807557.9261613395</v>
      </c>
      <c r="Q26" s="1">
        <f t="shared" ca="1" si="6"/>
        <v>84996505.366774648</v>
      </c>
      <c r="R26" s="1">
        <f t="shared" ca="1" si="2"/>
        <v>332290.48815642332</v>
      </c>
      <c r="S26" s="22">
        <f t="shared" si="7"/>
        <v>1.1410202377930929</v>
      </c>
      <c r="U26" s="3">
        <f t="shared" si="8"/>
        <v>337.97535305664672</v>
      </c>
      <c r="V26" s="22">
        <f t="shared" ca="1" si="9"/>
        <v>1.4458524213778177</v>
      </c>
    </row>
    <row r="27" spans="4:22" x14ac:dyDescent="0.2">
      <c r="D27" s="1">
        <f t="shared" si="10"/>
        <v>25</v>
      </c>
      <c r="E27" s="2">
        <f t="shared" si="11"/>
        <v>2.600000000000001</v>
      </c>
      <c r="F27" s="3">
        <f t="shared" ca="1" si="12"/>
        <v>433.01270189221935</v>
      </c>
      <c r="G27" s="3">
        <f t="shared" si="13"/>
        <v>225.49589766218313</v>
      </c>
      <c r="H27" s="3">
        <f t="shared" ca="1" si="3"/>
        <v>488.20938117008137</v>
      </c>
      <c r="I27" s="3">
        <f t="shared" ca="1" si="14"/>
        <v>1082.5317547305481</v>
      </c>
      <c r="J27" s="3">
        <f t="shared" si="15"/>
        <v>594.36052457577091</v>
      </c>
      <c r="K27" s="3">
        <f t="shared" ca="1" si="17"/>
        <v>1235.0624907075719</v>
      </c>
      <c r="L27" s="3">
        <f t="shared" si="16"/>
        <v>-9.7924664663181638</v>
      </c>
      <c r="M27" s="3">
        <f t="shared" ca="1" si="4"/>
        <v>0.48011771149323162</v>
      </c>
      <c r="N27" s="3">
        <f t="shared" ca="1" si="5"/>
        <v>27.508718538041869</v>
      </c>
      <c r="O27" s="1">
        <f t="shared" ca="1" si="0"/>
        <v>81038455.953241095</v>
      </c>
      <c r="P27" s="1">
        <f t="shared" si="1"/>
        <v>-3957773.7439518268</v>
      </c>
      <c r="Q27" s="1">
        <f t="shared" ca="1" si="6"/>
        <v>84996229.697192922</v>
      </c>
      <c r="R27" s="1">
        <f t="shared" ca="1" si="2"/>
        <v>331982.37919565535</v>
      </c>
      <c r="S27" s="22">
        <f t="shared" si="7"/>
        <v>1.1385792125638494</v>
      </c>
      <c r="U27" s="3">
        <f t="shared" si="8"/>
        <v>337.88347275360081</v>
      </c>
      <c r="V27" s="22">
        <f t="shared" ca="1" si="9"/>
        <v>1.4449045914894592</v>
      </c>
    </row>
    <row r="28" spans="4:22" x14ac:dyDescent="0.2">
      <c r="D28" s="1">
        <f t="shared" si="10"/>
        <v>26</v>
      </c>
      <c r="E28" s="2">
        <f t="shared" si="11"/>
        <v>2.7000000000000011</v>
      </c>
      <c r="F28" s="3">
        <f t="shared" ca="1" si="12"/>
        <v>433.01270189221935</v>
      </c>
      <c r="G28" s="3">
        <f t="shared" si="13"/>
        <v>224.5166510155513</v>
      </c>
      <c r="H28" s="3">
        <f t="shared" ca="1" si="3"/>
        <v>487.75785650590893</v>
      </c>
      <c r="I28" s="3">
        <f t="shared" ca="1" si="14"/>
        <v>1125.83302491977</v>
      </c>
      <c r="J28" s="3">
        <f t="shared" si="15"/>
        <v>616.86115200965764</v>
      </c>
      <c r="K28" s="3">
        <f t="shared" ca="1" si="17"/>
        <v>1283.8608332503118</v>
      </c>
      <c r="L28" s="3">
        <f t="shared" si="16"/>
        <v>-9.791787350375655</v>
      </c>
      <c r="M28" s="3">
        <f t="shared" ca="1" si="4"/>
        <v>0.47833704508988445</v>
      </c>
      <c r="N28" s="3">
        <f t="shared" ca="1" si="5"/>
        <v>27.406693868409338</v>
      </c>
      <c r="O28" s="1">
        <f t="shared" ca="1" si="0"/>
        <v>80888627.0383012</v>
      </c>
      <c r="P28" s="1">
        <f t="shared" si="1"/>
        <v>-4107317.7931266972</v>
      </c>
      <c r="Q28" s="1">
        <f t="shared" ca="1" si="6"/>
        <v>84995944.831427902</v>
      </c>
      <c r="R28" s="1">
        <f t="shared" ca="1" si="2"/>
        <v>331675.34242401808</v>
      </c>
      <c r="S28" s="22">
        <f t="shared" si="7"/>
        <v>1.1361527409210783</v>
      </c>
      <c r="U28" s="3">
        <f t="shared" si="8"/>
        <v>337.79199060260521</v>
      </c>
      <c r="V28" s="22">
        <f t="shared" ca="1" si="9"/>
        <v>1.4439592118089348</v>
      </c>
    </row>
    <row r="29" spans="4:22" x14ac:dyDescent="0.2">
      <c r="D29" s="1">
        <f t="shared" si="10"/>
        <v>27</v>
      </c>
      <c r="E29" s="2">
        <f t="shared" si="11"/>
        <v>2.8000000000000012</v>
      </c>
      <c r="F29" s="3">
        <f t="shared" ca="1" si="12"/>
        <v>433.01270189221935</v>
      </c>
      <c r="G29" s="3">
        <f t="shared" si="13"/>
        <v>223.53747228051373</v>
      </c>
      <c r="H29" s="3">
        <f t="shared" ca="1" si="3"/>
        <v>487.30791242659035</v>
      </c>
      <c r="I29" s="3">
        <f t="shared" ca="1" si="14"/>
        <v>1169.1342951089919</v>
      </c>
      <c r="J29" s="3">
        <f t="shared" si="15"/>
        <v>639.26385817446089</v>
      </c>
      <c r="K29" s="3">
        <f t="shared" ca="1" si="17"/>
        <v>1332.6141023048738</v>
      </c>
      <c r="L29" s="3">
        <f t="shared" si="16"/>
        <v>-9.7911111899016134</v>
      </c>
      <c r="M29" s="3">
        <f t="shared" ca="1" si="4"/>
        <v>0.47655320835549042</v>
      </c>
      <c r="N29" s="3">
        <f t="shared" ca="1" si="5"/>
        <v>27.30448755218816</v>
      </c>
      <c r="O29" s="1">
        <f t="shared" ca="1" si="0"/>
        <v>80739460.514610887</v>
      </c>
      <c r="P29" s="1">
        <f t="shared" si="1"/>
        <v>-4256190.3902487168</v>
      </c>
      <c r="Q29" s="1">
        <f t="shared" ca="1" si="6"/>
        <v>84995650.904859602</v>
      </c>
      <c r="R29" s="1">
        <f t="shared" ca="1" si="2"/>
        <v>331369.38045008143</v>
      </c>
      <c r="S29" s="22">
        <f t="shared" si="7"/>
        <v>1.1337407658719982</v>
      </c>
      <c r="U29" s="3">
        <f t="shared" si="8"/>
        <v>337.7009065759886</v>
      </c>
      <c r="V29" s="22">
        <f t="shared" ca="1" si="9"/>
        <v>1.4430162991491335</v>
      </c>
    </row>
    <row r="30" spans="4:22" x14ac:dyDescent="0.2">
      <c r="D30" s="1">
        <f t="shared" si="10"/>
        <v>28</v>
      </c>
      <c r="E30" s="2">
        <f t="shared" si="11"/>
        <v>2.9000000000000012</v>
      </c>
      <c r="F30" s="3">
        <f t="shared" ca="1" si="12"/>
        <v>433.01270189221935</v>
      </c>
      <c r="G30" s="3">
        <f t="shared" si="13"/>
        <v>222.55836116152358</v>
      </c>
      <c r="H30" s="3">
        <f t="shared" ca="1" si="3"/>
        <v>486.85955276948528</v>
      </c>
      <c r="I30" s="3">
        <f t="shared" ca="1" si="14"/>
        <v>1212.4355652982138</v>
      </c>
      <c r="J30" s="3">
        <f t="shared" si="15"/>
        <v>661.56864984656272</v>
      </c>
      <c r="K30" s="3">
        <f t="shared" ca="1" si="17"/>
        <v>1381.3224561216048</v>
      </c>
      <c r="L30" s="3">
        <f t="shared" si="16"/>
        <v>-9.7904379846915184</v>
      </c>
      <c r="M30" s="3">
        <f t="shared" ca="1" si="4"/>
        <v>0.47476620367163852</v>
      </c>
      <c r="N30" s="3">
        <f t="shared" ca="1" si="5"/>
        <v>27.202099725833335</v>
      </c>
      <c r="O30" s="1">
        <f t="shared" ca="1" si="0"/>
        <v>80590956.201787099</v>
      </c>
      <c r="P30" s="1">
        <f t="shared" si="1"/>
        <v>-4404391.8504784321</v>
      </c>
      <c r="Q30" s="1">
        <f t="shared" ca="1" si="6"/>
        <v>84995348.052265525</v>
      </c>
      <c r="R30" s="1">
        <f t="shared" ca="1" si="2"/>
        <v>331064.49588324997</v>
      </c>
      <c r="S30" s="22">
        <f t="shared" si="7"/>
        <v>1.1313432307765201</v>
      </c>
      <c r="U30" s="3">
        <f t="shared" si="8"/>
        <v>337.61022064619988</v>
      </c>
      <c r="V30" s="22">
        <f t="shared" ca="1" si="9"/>
        <v>1.4420758703264849</v>
      </c>
    </row>
    <row r="31" spans="4:22" x14ac:dyDescent="0.2">
      <c r="D31" s="1">
        <f t="shared" si="10"/>
        <v>29</v>
      </c>
      <c r="E31" s="2">
        <f t="shared" si="11"/>
        <v>3.0000000000000013</v>
      </c>
      <c r="F31" s="3">
        <f t="shared" ca="1" si="12"/>
        <v>433.01270189221935</v>
      </c>
      <c r="G31" s="3">
        <f t="shared" si="13"/>
        <v>221.57931736305443</v>
      </c>
      <c r="H31" s="3">
        <f t="shared" ca="1" si="3"/>
        <v>486.41278137306097</v>
      </c>
      <c r="I31" s="3">
        <f t="shared" ca="1" si="14"/>
        <v>1255.7368354874357</v>
      </c>
      <c r="J31" s="3">
        <f t="shared" si="15"/>
        <v>683.77553377279162</v>
      </c>
      <c r="K31" s="3">
        <f t="shared" ca="1" si="17"/>
        <v>1429.9860533346448</v>
      </c>
      <c r="L31" s="3">
        <f t="shared" si="16"/>
        <v>-9.7897677345417353</v>
      </c>
      <c r="M31" s="3">
        <f t="shared" ca="1" si="4"/>
        <v>0.47297603350733491</v>
      </c>
      <c r="N31" s="3">
        <f t="shared" ca="1" si="5"/>
        <v>27.099530530808497</v>
      </c>
      <c r="O31" s="1">
        <f t="shared" ca="1" si="0"/>
        <v>80443113.920246243</v>
      </c>
      <c r="P31" s="1">
        <f t="shared" si="1"/>
        <v>-4551922.4875745913</v>
      </c>
      <c r="Q31" s="1">
        <f t="shared" ca="1" si="6"/>
        <v>84995036.407820836</v>
      </c>
      <c r="R31" s="1">
        <f t="shared" ca="1" si="2"/>
        <v>330760.69133368146</v>
      </c>
      <c r="S31" s="22">
        <f t="shared" si="7"/>
        <v>1.1289600793457584</v>
      </c>
      <c r="U31" s="3">
        <f t="shared" si="8"/>
        <v>337.51993278580795</v>
      </c>
      <c r="V31" s="22">
        <f t="shared" ca="1" si="9"/>
        <v>1.4411379421604154</v>
      </c>
    </row>
    <row r="32" spans="4:22" x14ac:dyDescent="0.2">
      <c r="D32" s="1">
        <f t="shared" si="10"/>
        <v>30</v>
      </c>
      <c r="E32" s="2">
        <f t="shared" si="11"/>
        <v>3.1000000000000014</v>
      </c>
      <c r="F32" s="3">
        <f t="shared" ca="1" si="12"/>
        <v>433.01270189221935</v>
      </c>
      <c r="G32" s="3">
        <f t="shared" si="13"/>
        <v>220.60034058960025</v>
      </c>
      <c r="H32" s="3">
        <f t="shared" ca="1" si="3"/>
        <v>485.96760207677181</v>
      </c>
      <c r="I32" s="3">
        <f t="shared" ca="1" si="14"/>
        <v>1299.0381056766576</v>
      </c>
      <c r="J32" s="3">
        <f t="shared" si="15"/>
        <v>705.88451667042432</v>
      </c>
      <c r="K32" s="3">
        <f t="shared" ca="1" si="17"/>
        <v>1478.6050529620313</v>
      </c>
      <c r="L32" s="3">
        <f t="shared" si="16"/>
        <v>-9.7891004392495216</v>
      </c>
      <c r="M32" s="3">
        <f t="shared" ca="1" si="4"/>
        <v>0.47118270041951688</v>
      </c>
      <c r="N32" s="3">
        <f t="shared" ca="1" si="5"/>
        <v>26.996780113615362</v>
      </c>
      <c r="O32" s="1">
        <f t="shared" ca="1" si="0"/>
        <v>80295933.491204187</v>
      </c>
      <c r="P32" s="1">
        <f t="shared" si="1"/>
        <v>-4698782.6138945632</v>
      </c>
      <c r="Q32" s="1">
        <f t="shared" ca="1" si="6"/>
        <v>84994716.105098754</v>
      </c>
      <c r="R32" s="1">
        <f t="shared" ca="1" si="2"/>
        <v>330457.96941220481</v>
      </c>
      <c r="S32" s="22">
        <f t="shared" si="7"/>
        <v>1.1265912556405617</v>
      </c>
      <c r="U32" s="3">
        <f t="shared" si="8"/>
        <v>337.43004296750206</v>
      </c>
      <c r="V32" s="22">
        <f t="shared" ca="1" si="9"/>
        <v>1.4402025314727991</v>
      </c>
    </row>
    <row r="33" spans="4:22" x14ac:dyDescent="0.2">
      <c r="D33" s="1">
        <f t="shared" si="10"/>
        <v>31</v>
      </c>
      <c r="E33" s="2">
        <f t="shared" si="11"/>
        <v>3.2000000000000015</v>
      </c>
      <c r="F33" s="3">
        <f t="shared" ca="1" si="12"/>
        <v>433.01270189221935</v>
      </c>
      <c r="G33" s="3">
        <f t="shared" si="13"/>
        <v>219.62143054567531</v>
      </c>
      <c r="H33" s="3">
        <f t="shared" ca="1" si="3"/>
        <v>485.52401872093714</v>
      </c>
      <c r="I33" s="3">
        <f t="shared" ca="1" si="14"/>
        <v>1342.3393758658794</v>
      </c>
      <c r="J33" s="3">
        <f t="shared" si="15"/>
        <v>727.89560522718807</v>
      </c>
      <c r="K33" s="3">
        <f t="shared" ca="1" si="17"/>
        <v>1527.1796144057921</v>
      </c>
      <c r="L33" s="3">
        <f t="shared" si="16"/>
        <v>-9.7884360986130314</v>
      </c>
      <c r="M33" s="3">
        <f t="shared" ca="1" si="4"/>
        <v>0.46938620705356393</v>
      </c>
      <c r="N33" s="3">
        <f t="shared" ca="1" si="5"/>
        <v>26.893848625823004</v>
      </c>
      <c r="O33" s="1">
        <f t="shared" ca="1" si="0"/>
        <v>80149414.736675829</v>
      </c>
      <c r="P33" s="1">
        <f t="shared" si="1"/>
        <v>-4844972.5403947597</v>
      </c>
      <c r="Q33" s="1">
        <f t="shared" ca="1" si="6"/>
        <v>84994387.277070582</v>
      </c>
      <c r="R33" s="1">
        <f t="shared" ca="1" si="2"/>
        <v>330156.33273023728</v>
      </c>
      <c r="S33" s="22">
        <f t="shared" si="7"/>
        <v>1.1242367040700432</v>
      </c>
      <c r="U33" s="3">
        <f t="shared" si="8"/>
        <v>337.34055116409149</v>
      </c>
      <c r="V33" s="22">
        <f t="shared" ca="1" si="9"/>
        <v>1.4392696550874051</v>
      </c>
    </row>
    <row r="34" spans="4:22" x14ac:dyDescent="0.2">
      <c r="D34" s="1">
        <f t="shared" si="10"/>
        <v>32</v>
      </c>
      <c r="E34" s="2">
        <f t="shared" si="11"/>
        <v>3.3000000000000016</v>
      </c>
      <c r="F34" s="3">
        <f t="shared" ca="1" si="12"/>
        <v>433.01270189221935</v>
      </c>
      <c r="G34" s="3">
        <f t="shared" si="13"/>
        <v>218.64258693581399</v>
      </c>
      <c r="H34" s="3">
        <f t="shared" ca="1" si="3"/>
        <v>485.0820351466183</v>
      </c>
      <c r="I34" s="3">
        <f t="shared" ca="1" si="14"/>
        <v>1385.6406460551013</v>
      </c>
      <c r="J34" s="3">
        <f t="shared" si="15"/>
        <v>749.80880610126246</v>
      </c>
      <c r="K34" s="3">
        <f t="shared" ca="1" si="17"/>
        <v>1575.7098974520254</v>
      </c>
      <c r="L34" s="3">
        <f t="shared" si="16"/>
        <v>-9.7877747124313021</v>
      </c>
      <c r="M34" s="3">
        <f t="shared" ca="1" si="4"/>
        <v>0.46758655614380612</v>
      </c>
      <c r="N34" s="3">
        <f t="shared" ca="1" si="5"/>
        <v>26.790736224097003</v>
      </c>
      <c r="O34" s="1">
        <f t="shared" ca="1" si="0"/>
        <v>80003557.479474917</v>
      </c>
      <c r="P34" s="1">
        <f t="shared" si="1"/>
        <v>-4990492.576631045</v>
      </c>
      <c r="Q34" s="1">
        <f t="shared" ca="1" si="6"/>
        <v>84994050.056105956</v>
      </c>
      <c r="R34" s="1">
        <f t="shared" ca="1" si="2"/>
        <v>329855.78389970044</v>
      </c>
      <c r="S34" s="22">
        <f t="shared" si="7"/>
        <v>1.1218963693901254</v>
      </c>
      <c r="U34" s="3">
        <f t="shared" si="8"/>
        <v>337.25145734850577</v>
      </c>
      <c r="V34" s="22">
        <f t="shared" ca="1" si="9"/>
        <v>1.4383393298293408</v>
      </c>
    </row>
    <row r="35" spans="4:22" x14ac:dyDescent="0.2">
      <c r="D35" s="1">
        <f t="shared" si="10"/>
        <v>33</v>
      </c>
      <c r="E35" s="2">
        <f t="shared" si="11"/>
        <v>3.4000000000000017</v>
      </c>
      <c r="F35" s="3">
        <f t="shared" ca="1" si="12"/>
        <v>433.01270189221935</v>
      </c>
      <c r="G35" s="3">
        <f t="shared" si="13"/>
        <v>217.66380946457087</v>
      </c>
      <c r="H35" s="3">
        <f t="shared" ca="1" si="3"/>
        <v>484.64165519549499</v>
      </c>
      <c r="I35" s="3">
        <f t="shared" ca="1" si="14"/>
        <v>1428.9419162443232</v>
      </c>
      <c r="J35" s="3">
        <f t="shared" si="15"/>
        <v>771.62412592128169</v>
      </c>
      <c r="K35" s="3">
        <f t="shared" ca="1" si="17"/>
        <v>1624.1960622709685</v>
      </c>
      <c r="L35" s="3">
        <f t="shared" si="16"/>
        <v>-9.787116280504268</v>
      </c>
      <c r="M35" s="3">
        <f t="shared" ca="1" si="4"/>
        <v>0.4657837505140307</v>
      </c>
      <c r="N35" s="3">
        <f t="shared" ca="1" si="5"/>
        <v>26.687443070228447</v>
      </c>
      <c r="O35" s="1">
        <f t="shared" ca="1" si="0"/>
        <v>79858361.543213874</v>
      </c>
      <c r="P35" s="1">
        <f t="shared" si="1"/>
        <v>-5135343.0307591548</v>
      </c>
      <c r="Q35" s="1">
        <f t="shared" ca="1" si="6"/>
        <v>84993704.57397303</v>
      </c>
      <c r="R35" s="1">
        <f t="shared" ca="1" si="2"/>
        <v>329556.32553293661</v>
      </c>
      <c r="S35" s="22">
        <f t="shared" si="7"/>
        <v>1.1195701967020888</v>
      </c>
      <c r="U35" s="3">
        <f t="shared" si="8"/>
        <v>337.16276149379428</v>
      </c>
      <c r="V35" s="22">
        <f t="shared" ca="1" si="9"/>
        <v>1.4374115725244918</v>
      </c>
    </row>
    <row r="36" spans="4:22" x14ac:dyDescent="0.2">
      <c r="D36" s="1">
        <f t="shared" si="10"/>
        <v>34</v>
      </c>
      <c r="E36" s="2">
        <f t="shared" si="11"/>
        <v>3.5000000000000018</v>
      </c>
      <c r="F36" s="3">
        <f t="shared" ca="1" si="12"/>
        <v>433.01270189221935</v>
      </c>
      <c r="G36" s="3">
        <f t="shared" si="13"/>
        <v>216.68509783652044</v>
      </c>
      <c r="H36" s="3">
        <f t="shared" ca="1" si="3"/>
        <v>484.20288270974027</v>
      </c>
      <c r="I36" s="3">
        <f t="shared" ca="1" si="14"/>
        <v>1472.2431864335451</v>
      </c>
      <c r="J36" s="3">
        <f t="shared" si="15"/>
        <v>793.34157128633626</v>
      </c>
      <c r="K36" s="3">
        <f t="shared" ca="1" si="17"/>
        <v>1672.6382694170527</v>
      </c>
      <c r="L36" s="3">
        <f t="shared" si="16"/>
        <v>-9.7864608026327566</v>
      </c>
      <c r="M36" s="3">
        <f t="shared" ca="1" si="4"/>
        <v>0.46397779307798542</v>
      </c>
      <c r="N36" s="3">
        <f t="shared" ca="1" si="5"/>
        <v>26.583969331162788</v>
      </c>
      <c r="O36" s="1">
        <f t="shared" ca="1" si="0"/>
        <v>79713826.752303645</v>
      </c>
      <c r="P36" s="1">
        <f t="shared" si="1"/>
        <v>-5279524.2095351117</v>
      </c>
      <c r="Q36" s="1">
        <f t="shared" ca="1" si="6"/>
        <v>84993350.961838752</v>
      </c>
      <c r="R36" s="1">
        <f t="shared" ca="1" si="2"/>
        <v>329257.96024262341</v>
      </c>
      <c r="S36" s="22">
        <f t="shared" si="7"/>
        <v>1.1172581314511332</v>
      </c>
      <c r="U36" s="3">
        <f t="shared" si="8"/>
        <v>337.07446357312688</v>
      </c>
      <c r="V36" s="22">
        <f t="shared" ca="1" si="9"/>
        <v>1.4364863999989561</v>
      </c>
    </row>
    <row r="37" spans="4:22" x14ac:dyDescent="0.2">
      <c r="D37" s="1">
        <f t="shared" si="10"/>
        <v>35</v>
      </c>
      <c r="E37" s="2">
        <f t="shared" si="11"/>
        <v>3.6000000000000019</v>
      </c>
      <c r="F37" s="3">
        <f t="shared" ca="1" si="12"/>
        <v>433.01270189221935</v>
      </c>
      <c r="G37" s="3">
        <f t="shared" si="13"/>
        <v>215.70645175625717</v>
      </c>
      <c r="H37" s="3">
        <f t="shared" ca="1" si="3"/>
        <v>483.76572153189454</v>
      </c>
      <c r="I37" s="3">
        <f t="shared" ca="1" si="14"/>
        <v>1515.544456622767</v>
      </c>
      <c r="J37" s="3">
        <f t="shared" si="15"/>
        <v>814.96114876597517</v>
      </c>
      <c r="K37" s="3">
        <f t="shared" ca="1" si="17"/>
        <v>1721.0366798289465</v>
      </c>
      <c r="L37" s="3">
        <f t="shared" si="16"/>
        <v>-9.7858082786184877</v>
      </c>
      <c r="M37" s="3">
        <f t="shared" ca="1" si="4"/>
        <v>0.46216868683987949</v>
      </c>
      <c r="N37" s="3">
        <f t="shared" ca="1" si="5"/>
        <v>26.480315179028526</v>
      </c>
      <c r="O37" s="1">
        <f t="shared" ca="1" si="0"/>
        <v>79569952.931953341</v>
      </c>
      <c r="P37" s="1">
        <f t="shared" si="1"/>
        <v>-5423036.4183156285</v>
      </c>
      <c r="Q37" s="1">
        <f t="shared" ca="1" si="6"/>
        <v>84992989.350268975</v>
      </c>
      <c r="R37" s="1">
        <f t="shared" ca="1" si="2"/>
        <v>328960.6906416883</v>
      </c>
      <c r="S37" s="22">
        <f t="shared" si="7"/>
        <v>1.1149601194249481</v>
      </c>
      <c r="U37" s="3">
        <f t="shared" si="8"/>
        <v>336.98656355979324</v>
      </c>
      <c r="V37" s="22">
        <f t="shared" ca="1" si="9"/>
        <v>1.4355638290784776</v>
      </c>
    </row>
    <row r="38" spans="4:22" x14ac:dyDescent="0.2">
      <c r="D38" s="1">
        <f t="shared" si="10"/>
        <v>36</v>
      </c>
      <c r="E38" s="2">
        <f t="shared" si="11"/>
        <v>3.700000000000002</v>
      </c>
      <c r="F38" s="3">
        <f t="shared" ca="1" si="12"/>
        <v>433.01270189221935</v>
      </c>
      <c r="G38" s="3">
        <f t="shared" si="13"/>
        <v>214.7278709283953</v>
      </c>
      <c r="H38" s="3">
        <f t="shared" ca="1" si="3"/>
        <v>483.3301755047388</v>
      </c>
      <c r="I38" s="3">
        <f t="shared" ca="1" si="14"/>
        <v>1558.8457268119889</v>
      </c>
      <c r="J38" s="3">
        <f t="shared" si="15"/>
        <v>836.4828649002078</v>
      </c>
      <c r="K38" s="3">
        <f t="shared" ca="1" si="17"/>
        <v>1769.3914548295861</v>
      </c>
      <c r="L38" s="3">
        <f t="shared" si="16"/>
        <v>-9.785158708264067</v>
      </c>
      <c r="M38" s="3">
        <f t="shared" ca="1" si="4"/>
        <v>0.46035643489488198</v>
      </c>
      <c r="N38" s="3">
        <f t="shared" ca="1" si="5"/>
        <v>26.376480791165797</v>
      </c>
      <c r="O38" s="1">
        <f t="shared" ca="1" si="0"/>
        <v>79426739.908170149</v>
      </c>
      <c r="P38" s="1">
        <f t="shared" si="1"/>
        <v>-5565879.9610585216</v>
      </c>
      <c r="Q38" s="1">
        <f t="shared" ca="1" si="6"/>
        <v>84992619.869228676</v>
      </c>
      <c r="R38" s="1">
        <f t="shared" ca="1" si="2"/>
        <v>328664.51934322238</v>
      </c>
      <c r="S38" s="22">
        <f t="shared" si="7"/>
        <v>1.112676106752287</v>
      </c>
      <c r="U38" s="3">
        <f t="shared" si="8"/>
        <v>336.89906142720332</v>
      </c>
      <c r="V38" s="22">
        <f t="shared" ca="1" si="9"/>
        <v>1.4346438765878726</v>
      </c>
    </row>
    <row r="39" spans="4:22" x14ac:dyDescent="0.2">
      <c r="D39" s="1">
        <f t="shared" si="10"/>
        <v>37</v>
      </c>
      <c r="E39" s="2">
        <f t="shared" si="11"/>
        <v>3.800000000000002</v>
      </c>
      <c r="F39" s="3">
        <f t="shared" ca="1" si="12"/>
        <v>433.01270189221935</v>
      </c>
      <c r="G39" s="3">
        <f t="shared" si="13"/>
        <v>213.74935505756889</v>
      </c>
      <c r="H39" s="3">
        <f t="shared" ca="1" si="3"/>
        <v>482.89624847116659</v>
      </c>
      <c r="I39" s="3">
        <f t="shared" ca="1" si="14"/>
        <v>1602.1469970012108</v>
      </c>
      <c r="J39" s="3">
        <f t="shared" si="15"/>
        <v>857.90672619950601</v>
      </c>
      <c r="K39" s="3">
        <f t="shared" ca="1" si="17"/>
        <v>1817.7027561261934</v>
      </c>
      <c r="L39" s="3">
        <f t="shared" si="16"/>
        <v>-9.7845120913729939</v>
      </c>
      <c r="M39" s="3">
        <f t="shared" ca="1" si="4"/>
        <v>0.45854104042961741</v>
      </c>
      <c r="N39" s="3">
        <f t="shared" ca="1" si="5"/>
        <v>26.272466350154726</v>
      </c>
      <c r="O39" s="1">
        <f t="shared" ca="1" si="0"/>
        <v>79284187.507759064</v>
      </c>
      <c r="P39" s="1">
        <f t="shared" si="1"/>
        <v>-5708055.1403231155</v>
      </c>
      <c r="Q39" s="1">
        <f t="shared" ca="1" si="6"/>
        <v>84992242.648082182</v>
      </c>
      <c r="R39" s="1">
        <f t="shared" ca="1" si="2"/>
        <v>328369.44896039326</v>
      </c>
      <c r="S39" s="22">
        <f t="shared" si="7"/>
        <v>1.1104060399015516</v>
      </c>
      <c r="U39" s="3">
        <f t="shared" si="8"/>
        <v>336.81195714888713</v>
      </c>
      <c r="V39" s="22">
        <f t="shared" ca="1" si="9"/>
        <v>1.4337265593504542</v>
      </c>
    </row>
    <row r="40" spans="4:22" x14ac:dyDescent="0.2">
      <c r="D40" s="1">
        <f t="shared" si="10"/>
        <v>38</v>
      </c>
      <c r="E40" s="2">
        <f t="shared" si="11"/>
        <v>3.9000000000000021</v>
      </c>
      <c r="F40" s="3">
        <f t="shared" ca="1" si="12"/>
        <v>433.01270189221935</v>
      </c>
      <c r="G40" s="3">
        <f t="shared" si="13"/>
        <v>212.7709038484316</v>
      </c>
      <c r="H40" s="3">
        <f t="shared" ca="1" si="3"/>
        <v>482.46394427405511</v>
      </c>
      <c r="I40" s="3">
        <f t="shared" ca="1" si="14"/>
        <v>1645.4482671904327</v>
      </c>
      <c r="J40" s="3">
        <f t="shared" si="15"/>
        <v>879.23273914480603</v>
      </c>
      <c r="K40" s="3">
        <f t="shared" ca="1" si="17"/>
        <v>1865.9707458102801</v>
      </c>
      <c r="L40" s="3">
        <f t="shared" si="16"/>
        <v>-9.7838684277496597</v>
      </c>
      <c r="M40" s="3">
        <f t="shared" ca="1" si="4"/>
        <v>0.45672250672265768</v>
      </c>
      <c r="N40" s="3">
        <f t="shared" ca="1" si="5"/>
        <v>26.168272043843654</v>
      </c>
      <c r="O40" s="1">
        <f t="shared" ca="1" si="0"/>
        <v>79142295.558322713</v>
      </c>
      <c r="P40" s="1">
        <f t="shared" si="1"/>
        <v>-5849562.25727065</v>
      </c>
      <c r="Q40" s="1">
        <f t="shared" ca="1" si="6"/>
        <v>84991857.815593362</v>
      </c>
      <c r="R40" s="1">
        <f t="shared" ca="1" si="2"/>
        <v>328075.48210635746</v>
      </c>
      <c r="S40" s="22">
        <f t="shared" si="7"/>
        <v>1.1081498656793918</v>
      </c>
      <c r="U40" s="3">
        <f t="shared" si="8"/>
        <v>336.72525069849462</v>
      </c>
      <c r="V40" s="22">
        <f t="shared" ca="1" si="9"/>
        <v>1.4328118941874532</v>
      </c>
    </row>
    <row r="41" spans="4:22" x14ac:dyDescent="0.2">
      <c r="D41" s="1">
        <f t="shared" si="10"/>
        <v>39</v>
      </c>
      <c r="E41" s="2">
        <f t="shared" si="11"/>
        <v>4.0000000000000018</v>
      </c>
      <c r="F41" s="3">
        <f t="shared" ca="1" si="12"/>
        <v>433.01270189221935</v>
      </c>
      <c r="G41" s="3">
        <f t="shared" si="13"/>
        <v>211.79251700565663</v>
      </c>
      <c r="H41" s="3">
        <f t="shared" ca="1" si="3"/>
        <v>482.03326675613522</v>
      </c>
      <c r="I41" s="3">
        <f t="shared" ca="1" si="14"/>
        <v>1688.7495373796546</v>
      </c>
      <c r="J41" s="3">
        <f t="shared" si="15"/>
        <v>900.46091018751042</v>
      </c>
      <c r="K41" s="3">
        <f t="shared" ca="1" si="17"/>
        <v>1914.1955863576402</v>
      </c>
      <c r="L41" s="3">
        <f t="shared" si="16"/>
        <v>-9.7832277171993525</v>
      </c>
      <c r="M41" s="3">
        <f t="shared" ca="1" si="4"/>
        <v>0.45490083714501206</v>
      </c>
      <c r="N41" s="3">
        <f t="shared" ca="1" si="5"/>
        <v>26.063898065377181</v>
      </c>
      <c r="O41" s="1">
        <f t="shared" ca="1" si="0"/>
        <v>79001063.88826108</v>
      </c>
      <c r="P41" s="1">
        <f t="shared" si="1"/>
        <v>-5990401.6116646864</v>
      </c>
      <c r="Q41" s="1">
        <f t="shared" ca="1" si="6"/>
        <v>84991465.499925762</v>
      </c>
      <c r="R41" s="1">
        <f t="shared" ca="1" si="2"/>
        <v>327782.62139417196</v>
      </c>
      <c r="S41" s="22">
        <f t="shared" si="7"/>
        <v>1.1059075312293019</v>
      </c>
      <c r="U41" s="3">
        <f t="shared" si="8"/>
        <v>336.63894204979601</v>
      </c>
      <c r="V41" s="22">
        <f t="shared" ca="1" si="9"/>
        <v>1.431899897917432</v>
      </c>
    </row>
    <row r="42" spans="4:22" x14ac:dyDescent="0.2">
      <c r="D42" s="1">
        <f t="shared" si="10"/>
        <v>40</v>
      </c>
      <c r="E42" s="2">
        <f t="shared" si="11"/>
        <v>4.1000000000000014</v>
      </c>
      <c r="F42" s="3">
        <f t="shared" ca="1" si="12"/>
        <v>433.01270189221935</v>
      </c>
      <c r="G42" s="3">
        <f t="shared" si="13"/>
        <v>210.81419423393669</v>
      </c>
      <c r="H42" s="3">
        <f t="shared" ca="1" si="3"/>
        <v>481.60421975986048</v>
      </c>
      <c r="I42" s="3">
        <f t="shared" ca="1" si="14"/>
        <v>1732.0508075688765</v>
      </c>
      <c r="J42" s="3">
        <f t="shared" si="15"/>
        <v>921.5912457494901</v>
      </c>
      <c r="K42" s="3">
        <f t="shared" ca="1" si="17"/>
        <v>1962.3774406283287</v>
      </c>
      <c r="L42" s="3">
        <f t="shared" si="16"/>
        <v>-9.7825899595282433</v>
      </c>
      <c r="M42" s="3">
        <f t="shared" ca="1" si="4"/>
        <v>0.4530760351606134</v>
      </c>
      <c r="N42" s="3">
        <f t="shared" ca="1" si="5"/>
        <v>25.95934461322404</v>
      </c>
      <c r="O42" s="1">
        <f t="shared" ca="1" si="0"/>
        <v>78860492.326771349</v>
      </c>
      <c r="P42" s="1">
        <f t="shared" si="1"/>
        <v>-6130573.5018715002</v>
      </c>
      <c r="Q42" s="1">
        <f t="shared" ca="1" si="6"/>
        <v>84991065.828642845</v>
      </c>
      <c r="R42" s="1">
        <f t="shared" ca="1" si="2"/>
        <v>327490.86943670514</v>
      </c>
      <c r="S42" s="22">
        <f t="shared" si="7"/>
        <v>1.1036789840302348</v>
      </c>
      <c r="U42" s="3">
        <f t="shared" si="8"/>
        <v>336.55303117668154</v>
      </c>
      <c r="V42" s="22">
        <f t="shared" ca="1" si="9"/>
        <v>1.4309905873556992</v>
      </c>
    </row>
    <row r="43" spans="4:22" x14ac:dyDescent="0.2">
      <c r="D43" s="1">
        <f t="shared" si="10"/>
        <v>41</v>
      </c>
      <c r="E43" s="2">
        <f t="shared" si="11"/>
        <v>4.2000000000000011</v>
      </c>
      <c r="F43" s="3">
        <f t="shared" ca="1" si="12"/>
        <v>433.01270189221935</v>
      </c>
      <c r="G43" s="3">
        <f t="shared" si="13"/>
        <v>209.83593523798388</v>
      </c>
      <c r="H43" s="3">
        <f t="shared" ca="1" si="3"/>
        <v>481.17680712727559</v>
      </c>
      <c r="I43" s="3">
        <f t="shared" ca="1" si="14"/>
        <v>1775.3520777580984</v>
      </c>
      <c r="J43" s="3">
        <f t="shared" si="15"/>
        <v>942.62375222308606</v>
      </c>
      <c r="K43" s="3">
        <f t="shared" ca="1" si="17"/>
        <v>2010.5164718666269</v>
      </c>
      <c r="L43" s="3">
        <f t="shared" si="16"/>
        <v>-9.7819551545433985</v>
      </c>
      <c r="M43" s="3">
        <f t="shared" ca="1" si="4"/>
        <v>0.45124810432680129</v>
      </c>
      <c r="N43" s="3">
        <f t="shared" ca="1" si="5"/>
        <v>25.854611891204776</v>
      </c>
      <c r="O43" s="1">
        <f t="shared" ca="1" si="0"/>
        <v>78720580.703847796</v>
      </c>
      <c r="P43" s="1">
        <f t="shared" si="1"/>
        <v>-6270078.2248604856</v>
      </c>
      <c r="Q43" s="1">
        <f t="shared" ca="1" si="6"/>
        <v>84990658.928708285</v>
      </c>
      <c r="R43" s="1">
        <f t="shared" ca="1" si="2"/>
        <v>327200.22884654743</v>
      </c>
      <c r="S43" s="22">
        <f t="shared" si="7"/>
        <v>1.1014641718952216</v>
      </c>
      <c r="U43" s="3">
        <f t="shared" si="8"/>
        <v>336.46751805316148</v>
      </c>
      <c r="V43" s="22">
        <f t="shared" ca="1" si="9"/>
        <v>1.4300839793137186</v>
      </c>
    </row>
    <row r="44" spans="4:22" x14ac:dyDescent="0.2">
      <c r="D44" s="1">
        <f t="shared" si="10"/>
        <v>42</v>
      </c>
      <c r="E44" s="2">
        <f t="shared" si="11"/>
        <v>4.3000000000000007</v>
      </c>
      <c r="F44" s="3">
        <f t="shared" ca="1" si="12"/>
        <v>433.01270189221935</v>
      </c>
      <c r="G44" s="3">
        <f t="shared" si="13"/>
        <v>208.85773972252954</v>
      </c>
      <c r="H44" s="3">
        <f t="shared" ca="1" si="3"/>
        <v>480.75103269988296</v>
      </c>
      <c r="I44" s="3">
        <f t="shared" ca="1" si="14"/>
        <v>1818.6533479473203</v>
      </c>
      <c r="J44" s="3">
        <f t="shared" si="15"/>
        <v>963.55843597111175</v>
      </c>
      <c r="K44" s="3">
        <f t="shared" ca="1" si="17"/>
        <v>2058.6128437009957</v>
      </c>
      <c r="L44" s="3">
        <f t="shared" si="16"/>
        <v>-9.7813233020527743</v>
      </c>
      <c r="M44" s="3">
        <f t="shared" ca="1" si="4"/>
        <v>0.44941704829480211</v>
      </c>
      <c r="N44" s="3">
        <f t="shared" ca="1" si="5"/>
        <v>25.749700108519253</v>
      </c>
      <c r="O44" s="1">
        <f t="shared" ca="1" si="0"/>
        <v>78581328.850281343</v>
      </c>
      <c r="P44" s="1">
        <f t="shared" si="1"/>
        <v>-6408916.0762045579</v>
      </c>
      <c r="Q44" s="1">
        <f t="shared" ca="1" si="6"/>
        <v>84990244.926485896</v>
      </c>
      <c r="R44" s="1">
        <f t="shared" ca="1" si="2"/>
        <v>326910.70223592041</v>
      </c>
      <c r="S44" s="22">
        <f t="shared" si="7"/>
        <v>1.0992630429699981</v>
      </c>
      <c r="U44" s="3">
        <f t="shared" si="8"/>
        <v>336.38240265336611</v>
      </c>
      <c r="V44" s="22">
        <f t="shared" ca="1" si="9"/>
        <v>1.4291800905985121</v>
      </c>
    </row>
    <row r="45" spans="4:22" x14ac:dyDescent="0.2">
      <c r="D45" s="1">
        <f t="shared" si="10"/>
        <v>43</v>
      </c>
      <c r="E45" s="2">
        <f t="shared" si="11"/>
        <v>4.4000000000000004</v>
      </c>
      <c r="F45" s="3">
        <f t="shared" ca="1" si="12"/>
        <v>433.01270189221935</v>
      </c>
      <c r="G45" s="3">
        <f t="shared" si="13"/>
        <v>207.87960739232426</v>
      </c>
      <c r="H45" s="3">
        <f t="shared" ca="1" si="3"/>
        <v>480.32690031850899</v>
      </c>
      <c r="I45" s="3">
        <f t="shared" ca="1" si="14"/>
        <v>1861.9546181365422</v>
      </c>
      <c r="J45" s="3">
        <f t="shared" si="15"/>
        <v>984.39530332685445</v>
      </c>
      <c r="K45" s="3">
        <f t="shared" ca="1" si="17"/>
        <v>2106.6667201440132</v>
      </c>
      <c r="L45" s="3">
        <f t="shared" si="16"/>
        <v>-9.7806944018652189</v>
      </c>
      <c r="M45" s="3">
        <f t="shared" ca="1" si="4"/>
        <v>0.44758287081020531</v>
      </c>
      <c r="N45" s="3">
        <f t="shared" ca="1" si="5"/>
        <v>25.644609479773933</v>
      </c>
      <c r="O45" s="1">
        <f t="shared" ca="1" si="0"/>
        <v>78442736.597659528</v>
      </c>
      <c r="P45" s="1">
        <f t="shared" si="1"/>
        <v>-6547087.3500805385</v>
      </c>
      <c r="Q45" s="1">
        <f t="shared" ca="1" si="6"/>
        <v>84989823.947740063</v>
      </c>
      <c r="R45" s="1">
        <f t="shared" ca="1" si="2"/>
        <v>326622.29221658612</v>
      </c>
      <c r="S45" s="22">
        <f t="shared" si="7"/>
        <v>1.0970755457316423</v>
      </c>
      <c r="U45" s="3">
        <f t="shared" si="8"/>
        <v>336.29768495154582</v>
      </c>
      <c r="V45" s="22">
        <f t="shared" ca="1" si="9"/>
        <v>1.4282789380120624</v>
      </c>
    </row>
    <row r="46" spans="4:22" x14ac:dyDescent="0.2">
      <c r="D46" s="1">
        <f t="shared" si="10"/>
        <v>44</v>
      </c>
      <c r="E46" s="2">
        <f t="shared" si="11"/>
        <v>4.5</v>
      </c>
      <c r="F46" s="3">
        <f t="shared" ca="1" si="12"/>
        <v>433.01270189221935</v>
      </c>
      <c r="G46" s="3">
        <f t="shared" si="13"/>
        <v>206.90153795213774</v>
      </c>
      <c r="H46" s="3">
        <f t="shared" ca="1" si="3"/>
        <v>479.90441382316948</v>
      </c>
      <c r="I46" s="3">
        <f t="shared" ca="1" si="14"/>
        <v>1905.2558883257641</v>
      </c>
      <c r="J46" s="3">
        <f t="shared" si="15"/>
        <v>1005.1343605940775</v>
      </c>
      <c r="K46" s="3">
        <f t="shared" ca="1" si="17"/>
        <v>2154.6782655923025</v>
      </c>
      <c r="L46" s="3">
        <f t="shared" si="16"/>
        <v>-9.7800684537904754</v>
      </c>
      <c r="M46" s="3">
        <f t="shared" ca="1" si="4"/>
        <v>0.44574557571343681</v>
      </c>
      <c r="N46" s="3">
        <f t="shared" ca="1" si="5"/>
        <v>25.539340225009017</v>
      </c>
      <c r="O46" s="1">
        <f t="shared" ca="1" si="0"/>
        <v>78304803.778366357</v>
      </c>
      <c r="P46" s="1">
        <f t="shared" si="1"/>
        <v>-6684592.3392695589</v>
      </c>
      <c r="Q46" s="1">
        <f t="shared" ca="1" si="6"/>
        <v>84989396.117635921</v>
      </c>
      <c r="R46" s="1">
        <f t="shared" ca="1" si="2"/>
        <v>326335.00139975525</v>
      </c>
      <c r="S46" s="22">
        <f t="shared" si="7"/>
        <v>1.094901628987218</v>
      </c>
      <c r="U46" s="3">
        <f t="shared" si="8"/>
        <v>336.21336492207104</v>
      </c>
      <c r="V46" s="22">
        <f t="shared" ca="1" si="9"/>
        <v>1.4273805383507101</v>
      </c>
    </row>
    <row r="47" spans="4:22" x14ac:dyDescent="0.2">
      <c r="D47" s="1">
        <f t="shared" si="10"/>
        <v>45</v>
      </c>
      <c r="E47" s="2">
        <f t="shared" si="11"/>
        <v>4.5999999999999996</v>
      </c>
      <c r="F47" s="3">
        <f t="shared" ca="1" si="12"/>
        <v>433.01270189221935</v>
      </c>
      <c r="G47" s="3">
        <f t="shared" si="13"/>
        <v>205.9235311067587</v>
      </c>
      <c r="H47" s="3">
        <f t="shared" ca="1" si="3"/>
        <v>479.4835770529333</v>
      </c>
      <c r="I47" s="3">
        <f t="shared" ca="1" si="14"/>
        <v>1948.557158514986</v>
      </c>
      <c r="J47" s="3">
        <f t="shared" si="15"/>
        <v>1025.7756140470224</v>
      </c>
      <c r="K47" s="3">
        <f t="shared" ca="1" si="17"/>
        <v>2202.647644826442</v>
      </c>
      <c r="L47" s="3">
        <f t="shared" si="16"/>
        <v>-9.7794454576391683</v>
      </c>
      <c r="M47" s="3">
        <f t="shared" ca="1" si="4"/>
        <v>0.44390516694022841</v>
      </c>
      <c r="N47" s="3">
        <f t="shared" ca="1" si="5"/>
        <v>25.433892569725327</v>
      </c>
      <c r="O47" s="1">
        <f t="shared" ca="1" si="0"/>
        <v>78167530.225581914</v>
      </c>
      <c r="P47" s="1">
        <f t="shared" si="1"/>
        <v>-6821431.3351574438</v>
      </c>
      <c r="Q47" s="1">
        <f t="shared" ca="1" si="6"/>
        <v>84988961.560739353</v>
      </c>
      <c r="R47" s="1">
        <f t="shared" ca="1" si="2"/>
        <v>326048.83239599463</v>
      </c>
      <c r="S47" s="22">
        <f t="shared" si="7"/>
        <v>1.092741241872428</v>
      </c>
      <c r="U47" s="3">
        <f t="shared" si="8"/>
        <v>336.1294425394322</v>
      </c>
      <c r="V47" s="22">
        <f t="shared" ca="1" si="9"/>
        <v>1.4264849084045468</v>
      </c>
    </row>
    <row r="48" spans="4:22" x14ac:dyDescent="0.2">
      <c r="D48" s="1">
        <f t="shared" si="10"/>
        <v>46</v>
      </c>
      <c r="E48" s="2">
        <f t="shared" si="11"/>
        <v>4.6999999999999993</v>
      </c>
      <c r="F48" s="3">
        <f t="shared" ca="1" si="12"/>
        <v>433.01270189221935</v>
      </c>
      <c r="G48" s="3">
        <f t="shared" si="13"/>
        <v>204.9455865609948</v>
      </c>
      <c r="H48" s="3">
        <f t="shared" ca="1" si="3"/>
        <v>479.06439384578584</v>
      </c>
      <c r="I48" s="3">
        <f t="shared" ca="1" si="14"/>
        <v>1991.8584287042079</v>
      </c>
      <c r="J48" s="3">
        <f t="shared" si="15"/>
        <v>1046.31906993041</v>
      </c>
      <c r="K48" s="3">
        <f t="shared" ca="1" si="17"/>
        <v>2250.5750230108647</v>
      </c>
      <c r="L48" s="3">
        <f t="shared" si="16"/>
        <v>-9.7788254132228207</v>
      </c>
      <c r="M48" s="3">
        <f t="shared" ca="1" si="4"/>
        <v>0.44206164852208346</v>
      </c>
      <c r="N48" s="3">
        <f t="shared" ca="1" si="5"/>
        <v>25.328266744910987</v>
      </c>
      <c r="O48" s="1">
        <f t="shared" ca="1" si="0"/>
        <v>78030915.773282275</v>
      </c>
      <c r="P48" s="1">
        <f t="shared" si="1"/>
        <v>-6957604.6277351081</v>
      </c>
      <c r="Q48" s="1">
        <f t="shared" ca="1" si="6"/>
        <v>84988520.401017383</v>
      </c>
      <c r="R48" s="1">
        <f t="shared" ca="1" si="2"/>
        <v>325763.78781513439</v>
      </c>
      <c r="S48" s="22">
        <f t="shared" si="7"/>
        <v>1.0905943338502744</v>
      </c>
      <c r="U48" s="3">
        <f t="shared" si="8"/>
        <v>336.04591777823975</v>
      </c>
      <c r="V48" s="22">
        <f t="shared" ca="1" si="9"/>
        <v>1.4255920649568059</v>
      </c>
    </row>
    <row r="49" spans="4:22" x14ac:dyDescent="0.2">
      <c r="D49" s="1">
        <f t="shared" si="10"/>
        <v>47</v>
      </c>
      <c r="E49" s="2">
        <f t="shared" si="11"/>
        <v>4.7999999999999989</v>
      </c>
      <c r="F49" s="3">
        <f t="shared" ca="1" si="12"/>
        <v>433.01270189221935</v>
      </c>
      <c r="G49" s="3">
        <f t="shared" si="13"/>
        <v>203.96770401967251</v>
      </c>
      <c r="H49" s="3">
        <f t="shared" ca="1" si="3"/>
        <v>478.64686803849116</v>
      </c>
      <c r="I49" s="3">
        <f t="shared" ca="1" si="14"/>
        <v>2035.1596988934298</v>
      </c>
      <c r="J49" s="3">
        <f t="shared" si="15"/>
        <v>1066.7647344594434</v>
      </c>
      <c r="K49" s="3">
        <f t="shared" ca="1" si="17"/>
        <v>2298.4605656937433</v>
      </c>
      <c r="L49" s="3">
        <f t="shared" si="16"/>
        <v>-9.7782083203538477</v>
      </c>
      <c r="M49" s="3">
        <f t="shared" ca="1" si="4"/>
        <v>0.44021502458673917</v>
      </c>
      <c r="N49" s="3">
        <f t="shared" ca="1" si="5"/>
        <v>25.222462987067921</v>
      </c>
      <c r="O49" s="1">
        <f t="shared" ca="1" si="0"/>
        <v>77894960.25623931</v>
      </c>
      <c r="P49" s="1">
        <f t="shared" si="1"/>
        <v>-7093112.5055989465</v>
      </c>
      <c r="Q49" s="1">
        <f t="shared" ca="1" si="6"/>
        <v>84988072.761838257</v>
      </c>
      <c r="R49" s="1">
        <f t="shared" ca="1" si="2"/>
        <v>325479.87026617397</v>
      </c>
      <c r="S49" s="22">
        <f t="shared" si="7"/>
        <v>1.0884608547097299</v>
      </c>
      <c r="U49" s="3">
        <f t="shared" si="8"/>
        <v>335.96279061322417</v>
      </c>
      <c r="V49" s="22">
        <f t="shared" ca="1" si="9"/>
        <v>1.4247020247832489</v>
      </c>
    </row>
    <row r="50" spans="4:22" x14ac:dyDescent="0.2">
      <c r="D50" s="1">
        <f t="shared" si="10"/>
        <v>48</v>
      </c>
      <c r="E50" s="2">
        <f t="shared" si="11"/>
        <v>4.8999999999999986</v>
      </c>
      <c r="F50" s="3">
        <f t="shared" ca="1" si="12"/>
        <v>433.01270189221935</v>
      </c>
      <c r="G50" s="3">
        <f t="shared" si="13"/>
        <v>202.98988318763713</v>
      </c>
      <c r="H50" s="3">
        <f t="shared" ca="1" si="3"/>
        <v>478.23100346645299</v>
      </c>
      <c r="I50" s="3">
        <f t="shared" ca="1" si="14"/>
        <v>2078.4609690826519</v>
      </c>
      <c r="J50" s="3">
        <f t="shared" si="15"/>
        <v>1087.1126138198088</v>
      </c>
      <c r="K50" s="3">
        <f t="shared" ca="1" si="17"/>
        <v>2346.3044388068597</v>
      </c>
      <c r="L50" s="3">
        <f t="shared" si="16"/>
        <v>-9.7775941788455505</v>
      </c>
      <c r="M50" s="3">
        <f t="shared" ca="1" si="4"/>
        <v>0.43836529935862478</v>
      </c>
      <c r="N50" s="3">
        <f t="shared" ca="1" si="5"/>
        <v>25.116481538238094</v>
      </c>
      <c r="O50" s="1">
        <f t="shared" ca="1" si="0"/>
        <v>77759663.51002039</v>
      </c>
      <c r="P50" s="1">
        <f t="shared" si="1"/>
        <v>-7227955.2559512109</v>
      </c>
      <c r="Q50" s="1">
        <f t="shared" ca="1" si="6"/>
        <v>84987618.765971601</v>
      </c>
      <c r="R50" s="1">
        <f t="shared" ca="1" si="2"/>
        <v>325197.08235718805</v>
      </c>
      <c r="S50" s="22">
        <f t="shared" si="7"/>
        <v>1.0863407545644133</v>
      </c>
      <c r="U50" s="3">
        <f t="shared" si="8"/>
        <v>335.880061019236</v>
      </c>
      <c r="V50" s="22">
        <f t="shared" ca="1" si="9"/>
        <v>1.4238148046515464</v>
      </c>
    </row>
    <row r="51" spans="4:22" x14ac:dyDescent="0.2">
      <c r="D51" s="1">
        <f t="shared" si="10"/>
        <v>49</v>
      </c>
      <c r="E51" s="2">
        <f t="shared" si="11"/>
        <v>4.9999999999999982</v>
      </c>
      <c r="F51" s="3">
        <f t="shared" ca="1" si="12"/>
        <v>433.01270189221935</v>
      </c>
      <c r="G51" s="3">
        <f t="shared" si="13"/>
        <v>202.01212376975258</v>
      </c>
      <c r="H51" s="3">
        <f t="shared" ca="1" si="3"/>
        <v>477.81680396357541</v>
      </c>
      <c r="I51" s="3">
        <f t="shared" ca="1" si="14"/>
        <v>2121.762239271874</v>
      </c>
      <c r="J51" s="3">
        <f t="shared" si="15"/>
        <v>1107.3627141676784</v>
      </c>
      <c r="K51" s="3">
        <f t="shared" ca="1" si="17"/>
        <v>2394.1068086654641</v>
      </c>
      <c r="L51" s="3">
        <f t="shared" si="16"/>
        <v>-9.7769829885121204</v>
      </c>
      <c r="M51" s="3">
        <f t="shared" ca="1" si="4"/>
        <v>0.43651247715931613</v>
      </c>
      <c r="N51" s="3">
        <f t="shared" ca="1" si="5"/>
        <v>25.010322646029561</v>
      </c>
      <c r="O51" s="1">
        <f t="shared" ca="1" si="0"/>
        <v>77625025.370988384</v>
      </c>
      <c r="P51" s="1">
        <f t="shared" si="1"/>
        <v>-7362133.1646004003</v>
      </c>
      <c r="Q51" s="1">
        <f t="shared" ca="1" si="6"/>
        <v>84987158.535588786</v>
      </c>
      <c r="R51" s="1">
        <f t="shared" ca="1" si="2"/>
        <v>324915.42669523129</v>
      </c>
      <c r="S51" s="22">
        <f t="shared" si="7"/>
        <v>1.084233983851276</v>
      </c>
      <c r="U51" s="3">
        <f t="shared" si="8"/>
        <v>335.79772897124565</v>
      </c>
      <c r="V51" s="22">
        <f t="shared" ca="1" si="9"/>
        <v>1.4229304213206602</v>
      </c>
    </row>
    <row r="52" spans="4:22" x14ac:dyDescent="0.2">
      <c r="D52" s="1">
        <f t="shared" si="10"/>
        <v>50</v>
      </c>
      <c r="E52" s="2">
        <f t="shared" si="11"/>
        <v>5.0999999999999979</v>
      </c>
      <c r="F52" s="3">
        <f t="shared" ca="1" si="12"/>
        <v>433.01270189221935</v>
      </c>
      <c r="G52" s="3">
        <f t="shared" si="13"/>
        <v>201.03442547090137</v>
      </c>
      <c r="H52" s="3">
        <f t="shared" ca="1" si="3"/>
        <v>477.40427336212167</v>
      </c>
      <c r="I52" s="3">
        <f t="shared" ca="1" si="14"/>
        <v>2165.0635094610961</v>
      </c>
      <c r="J52" s="3">
        <f t="shared" si="15"/>
        <v>1127.515041629711</v>
      </c>
      <c r="K52" s="3">
        <f t="shared" ca="1" si="17"/>
        <v>2441.867841968116</v>
      </c>
      <c r="L52" s="3">
        <f t="shared" si="16"/>
        <v>-9.7763747491686459</v>
      </c>
      <c r="M52" s="3">
        <f t="shared" ca="1" si="4"/>
        <v>0.43465656240798561</v>
      </c>
      <c r="N52" s="3">
        <f t="shared" ca="1" si="5"/>
        <v>24.903986563642249</v>
      </c>
      <c r="O52" s="1">
        <f t="shared" ca="1" si="0"/>
        <v>77491045.676301226</v>
      </c>
      <c r="P52" s="1">
        <f t="shared" si="1"/>
        <v>-7495646.515961648</v>
      </c>
      <c r="Q52" s="1">
        <f t="shared" ca="1" si="6"/>
        <v>84986692.192262873</v>
      </c>
      <c r="R52" s="1">
        <f t="shared" ca="1" si="2"/>
        <v>324634.90588624275</v>
      </c>
      <c r="S52" s="22">
        <f t="shared" si="7"/>
        <v>1.0821404933292968</v>
      </c>
      <c r="U52" s="3">
        <f t="shared" si="8"/>
        <v>335.7157944443436</v>
      </c>
      <c r="V52" s="22">
        <f t="shared" ca="1" si="9"/>
        <v>1.4220488915402156</v>
      </c>
    </row>
    <row r="53" spans="4:22" x14ac:dyDescent="0.2">
      <c r="D53" s="1">
        <f t="shared" si="10"/>
        <v>51</v>
      </c>
      <c r="E53" s="2">
        <f t="shared" si="11"/>
        <v>5.1999999999999975</v>
      </c>
      <c r="F53" s="3">
        <f t="shared" ca="1" si="12"/>
        <v>433.01270189221935</v>
      </c>
      <c r="G53" s="3">
        <f t="shared" si="13"/>
        <v>200.05678799598451</v>
      </c>
      <c r="H53" s="3">
        <f t="shared" ca="1" si="3"/>
        <v>476.99341549257292</v>
      </c>
      <c r="I53" s="3">
        <f t="shared" ca="1" si="14"/>
        <v>2208.3647796503183</v>
      </c>
      <c r="J53" s="3">
        <f t="shared" si="15"/>
        <v>1147.5696023030555</v>
      </c>
      <c r="K53" s="3">
        <f t="shared" ca="1" si="17"/>
        <v>2489.587705796514</v>
      </c>
      <c r="L53" s="3">
        <f t="shared" si="16"/>
        <v>-9.7757694606311016</v>
      </c>
      <c r="M53" s="3">
        <f t="shared" ca="1" si="4"/>
        <v>0.43279755962184857</v>
      </c>
      <c r="N53" s="3">
        <f t="shared" ca="1" si="5"/>
        <v>24.797473549893535</v>
      </c>
      <c r="O53" s="1">
        <f t="shared" ca="1" si="0"/>
        <v>77357724.263911903</v>
      </c>
      <c r="P53" s="1">
        <f t="shared" si="1"/>
        <v>-7628495.593057096</v>
      </c>
      <c r="Q53" s="1">
        <f t="shared" ca="1" si="6"/>
        <v>84986219.856968999</v>
      </c>
      <c r="R53" s="1">
        <f t="shared" ca="1" si="2"/>
        <v>324355.52253494959</v>
      </c>
      <c r="S53" s="22">
        <f t="shared" si="7"/>
        <v>1.0800602340781826</v>
      </c>
      <c r="U53" s="3">
        <f t="shared" si="8"/>
        <v>335.63425741374033</v>
      </c>
      <c r="V53" s="22">
        <f t="shared" ca="1" si="9"/>
        <v>1.4211702320498754</v>
      </c>
    </row>
    <row r="54" spans="4:22" x14ac:dyDescent="0.2">
      <c r="D54" s="1">
        <f t="shared" si="10"/>
        <v>52</v>
      </c>
      <c r="E54" s="2">
        <f t="shared" si="11"/>
        <v>5.2999999999999972</v>
      </c>
      <c r="F54" s="3">
        <f t="shared" ca="1" si="12"/>
        <v>433.01270189221935</v>
      </c>
      <c r="G54" s="3">
        <f t="shared" si="13"/>
        <v>199.07921104992138</v>
      </c>
      <c r="H54" s="3">
        <f t="shared" ca="1" si="3"/>
        <v>476.58423418348531</v>
      </c>
      <c r="I54" s="3">
        <f t="shared" ca="1" si="14"/>
        <v>2251.6660498395404</v>
      </c>
      <c r="J54" s="3">
        <f t="shared" si="15"/>
        <v>1167.5264022553508</v>
      </c>
      <c r="K54" s="3">
        <f t="shared" ca="1" si="17"/>
        <v>2537.266567615311</v>
      </c>
      <c r="L54" s="3">
        <f t="shared" si="16"/>
        <v>-9.7751671227163506</v>
      </c>
      <c r="M54" s="3">
        <f t="shared" ca="1" si="4"/>
        <v>0.43093547341660504</v>
      </c>
      <c r="N54" s="3">
        <f t="shared" ca="1" si="5"/>
        <v>24.69078386924355</v>
      </c>
      <c r="O54" s="1">
        <f t="shared" ca="1" si="0"/>
        <v>77225060.97256811</v>
      </c>
      <c r="P54" s="1">
        <f t="shared" si="1"/>
        <v>-7760680.6775162704</v>
      </c>
      <c r="Q54" s="1">
        <f t="shared" ca="1" si="6"/>
        <v>84985741.650084376</v>
      </c>
      <c r="R54" s="1">
        <f t="shared" ca="1" si="2"/>
        <v>324077.27924477</v>
      </c>
      <c r="S54" s="22">
        <f t="shared" si="7"/>
        <v>1.0779931574970789</v>
      </c>
      <c r="U54" s="3">
        <f t="shared" si="8"/>
        <v>335.5531178547663</v>
      </c>
      <c r="V54" s="22">
        <f t="shared" ca="1" si="9"/>
        <v>1.4202944595787066</v>
      </c>
    </row>
    <row r="55" spans="4:22" x14ac:dyDescent="0.2">
      <c r="D55" s="1">
        <f t="shared" si="10"/>
        <v>53</v>
      </c>
      <c r="E55" s="2">
        <f t="shared" si="11"/>
        <v>5.3999999999999968</v>
      </c>
      <c r="F55" s="3">
        <f t="shared" ca="1" si="12"/>
        <v>433.01270189221935</v>
      </c>
      <c r="G55" s="3">
        <f t="shared" si="13"/>
        <v>198.10169433764975</v>
      </c>
      <c r="H55" s="3">
        <f t="shared" ca="1" si="3"/>
        <v>476.17673326134661</v>
      </c>
      <c r="I55" s="3">
        <f t="shared" ca="1" si="14"/>
        <v>2294.9673200287625</v>
      </c>
      <c r="J55" s="3">
        <f t="shared" si="15"/>
        <v>1187.3854475247292</v>
      </c>
      <c r="K55" s="3">
        <f t="shared" ca="1" si="17"/>
        <v>2584.9045952719139</v>
      </c>
      <c r="L55" s="3">
        <f t="shared" si="16"/>
        <v>-9.7745677352421527</v>
      </c>
      <c r="M55" s="3">
        <f t="shared" ca="1" si="4"/>
        <v>0.42907030850687766</v>
      </c>
      <c r="N55" s="3">
        <f t="shared" ca="1" si="5"/>
        <v>24.583917791820273</v>
      </c>
      <c r="O55" s="1">
        <f t="shared" ca="1" si="0"/>
        <v>77093055.641812205</v>
      </c>
      <c r="P55" s="1">
        <f t="shared" si="1"/>
        <v>-7892202.0495764725</v>
      </c>
      <c r="Q55" s="1">
        <f t="shared" ca="1" si="6"/>
        <v>84985257.691388682</v>
      </c>
      <c r="R55" s="1">
        <f t="shared" ca="1" si="2"/>
        <v>323800.17861771572</v>
      </c>
      <c r="S55" s="22">
        <f t="shared" si="7"/>
        <v>1.0759392153032894</v>
      </c>
      <c r="U55" s="3">
        <f t="shared" si="8"/>
        <v>335.47237574287186</v>
      </c>
      <c r="V55" s="22">
        <f t="shared" ca="1" si="9"/>
        <v>1.4194215908445464</v>
      </c>
    </row>
    <row r="56" spans="4:22" x14ac:dyDescent="0.2">
      <c r="D56" s="1">
        <f t="shared" si="10"/>
        <v>54</v>
      </c>
      <c r="E56" s="2">
        <f t="shared" si="11"/>
        <v>5.4999999999999964</v>
      </c>
      <c r="F56" s="3">
        <f t="shared" ca="1" si="12"/>
        <v>433.01270189221935</v>
      </c>
      <c r="G56" s="3">
        <f t="shared" si="13"/>
        <v>197.12423756412554</v>
      </c>
      <c r="H56" s="3">
        <f t="shared" ca="1" si="3"/>
        <v>475.77091655043171</v>
      </c>
      <c r="I56" s="3">
        <f t="shared" ca="1" si="14"/>
        <v>2338.2685902179846</v>
      </c>
      <c r="J56" s="3">
        <f t="shared" si="15"/>
        <v>1207.1467441198179</v>
      </c>
      <c r="K56" s="3">
        <f t="shared" ca="1" si="17"/>
        <v>2632.5019569962687</v>
      </c>
      <c r="L56" s="3">
        <f t="shared" si="16"/>
        <v>-9.7739712980271527</v>
      </c>
      <c r="M56" s="3">
        <f t="shared" ca="1" si="4"/>
        <v>0.42720206970664465</v>
      </c>
      <c r="N56" s="3">
        <f t="shared" ca="1" si="5"/>
        <v>24.476875593444337</v>
      </c>
      <c r="O56" s="1">
        <f t="shared" ca="1" si="0"/>
        <v>76961708.11198087</v>
      </c>
      <c r="P56" s="1">
        <f t="shared" si="1"/>
        <v>-8023059.9880831391</v>
      </c>
      <c r="Q56" s="1">
        <f t="shared" ca="1" si="6"/>
        <v>84984768.100064009</v>
      </c>
      <c r="R56" s="1">
        <f t="shared" ca="1" si="2"/>
        <v>323524.22325429355</v>
      </c>
      <c r="S56" s="22">
        <f t="shared" si="7"/>
        <v>1.0738983595309999</v>
      </c>
      <c r="U56" s="3">
        <f t="shared" si="8"/>
        <v>335.39203105362742</v>
      </c>
      <c r="V56" s="22">
        <f t="shared" ca="1" si="9"/>
        <v>1.4185516425533631</v>
      </c>
    </row>
    <row r="57" spans="4:22" x14ac:dyDescent="0.2">
      <c r="D57" s="1">
        <f t="shared" si="10"/>
        <v>55</v>
      </c>
      <c r="E57" s="2">
        <f t="shared" si="11"/>
        <v>5.5999999999999961</v>
      </c>
      <c r="F57" s="3">
        <f t="shared" ca="1" si="12"/>
        <v>433.01270189221935</v>
      </c>
      <c r="G57" s="3">
        <f t="shared" si="13"/>
        <v>196.14684043432283</v>
      </c>
      <c r="H57" s="3">
        <f t="shared" ca="1" si="3"/>
        <v>475.36678787265703</v>
      </c>
      <c r="I57" s="3">
        <f t="shared" ca="1" si="14"/>
        <v>2381.5698604072068</v>
      </c>
      <c r="J57" s="3">
        <f t="shared" si="15"/>
        <v>1226.8102980197402</v>
      </c>
      <c r="K57" s="3">
        <f t="shared" ca="1" si="17"/>
        <v>2680.0588214006339</v>
      </c>
      <c r="L57" s="3">
        <f t="shared" si="16"/>
        <v>-9.7733778108908904</v>
      </c>
      <c r="M57" s="3">
        <f t="shared" ca="1" si="4"/>
        <v>0.42533076192966845</v>
      </c>
      <c r="N57" s="3">
        <f t="shared" ca="1" si="5"/>
        <v>24.369657555653593</v>
      </c>
      <c r="O57" s="1">
        <f t="shared" ca="1" si="0"/>
        <v>76831018.224205017</v>
      </c>
      <c r="P57" s="1">
        <f t="shared" si="1"/>
        <v>-8153254.7704902273</v>
      </c>
      <c r="Q57" s="1">
        <f t="shared" ca="1" si="6"/>
        <v>84984272.994695246</v>
      </c>
      <c r="R57" s="1">
        <f t="shared" ca="1" si="2"/>
        <v>323249.41575340676</v>
      </c>
      <c r="S57" s="22">
        <f t="shared" si="7"/>
        <v>1.0718705425300137</v>
      </c>
      <c r="U57" s="3">
        <f t="shared" si="8"/>
        <v>335.31208376272326</v>
      </c>
      <c r="V57" s="22">
        <f t="shared" ca="1" si="9"/>
        <v>1.4176846313986127</v>
      </c>
    </row>
    <row r="58" spans="4:22" x14ac:dyDescent="0.2">
      <c r="D58" s="1">
        <f t="shared" si="10"/>
        <v>56</v>
      </c>
      <c r="E58" s="2">
        <f t="shared" si="11"/>
        <v>5.6999999999999957</v>
      </c>
      <c r="F58" s="3">
        <f t="shared" ca="1" si="12"/>
        <v>433.01270189221935</v>
      </c>
      <c r="G58" s="3">
        <f t="shared" si="13"/>
        <v>195.16950265323374</v>
      </c>
      <c r="H58" s="3">
        <f t="shared" ca="1" si="3"/>
        <v>474.96435104743455</v>
      </c>
      <c r="I58" s="3">
        <f t="shared" ca="1" si="14"/>
        <v>2424.8711305964289</v>
      </c>
      <c r="J58" s="3">
        <f t="shared" si="15"/>
        <v>1246.3761151741182</v>
      </c>
      <c r="K58" s="3">
        <f t="shared" ca="1" si="17"/>
        <v>2727.5753574793357</v>
      </c>
      <c r="L58" s="3">
        <f t="shared" si="16"/>
        <v>-9.7727872736537922</v>
      </c>
      <c r="M58" s="3">
        <f t="shared" ca="1" si="4"/>
        <v>0.42345639018991993</v>
      </c>
      <c r="N58" s="3">
        <f t="shared" ca="1" si="5"/>
        <v>24.26226396572741</v>
      </c>
      <c r="O58" s="1">
        <f t="shared" ca="1" si="0"/>
        <v>76700985.820409611</v>
      </c>
      <c r="P58" s="1">
        <f t="shared" si="1"/>
        <v>-8282786.6728605805</v>
      </c>
      <c r="Q58" s="1">
        <f t="shared" ca="1" si="6"/>
        <v>84983772.493270189</v>
      </c>
      <c r="R58" s="1">
        <f t="shared" ca="1" si="2"/>
        <v>322975.75871225551</v>
      </c>
      <c r="S58" s="22">
        <f t="shared" si="7"/>
        <v>1.0698557169644953</v>
      </c>
      <c r="U58" s="3">
        <f t="shared" si="8"/>
        <v>335.23253384596967</v>
      </c>
      <c r="V58" s="22">
        <f t="shared" ca="1" si="9"/>
        <v>1.4168205740605948</v>
      </c>
    </row>
    <row r="59" spans="4:22" x14ac:dyDescent="0.2">
      <c r="D59" s="1">
        <f t="shared" si="10"/>
        <v>57</v>
      </c>
      <c r="E59" s="2">
        <f t="shared" si="11"/>
        <v>5.7999999999999954</v>
      </c>
      <c r="F59" s="3">
        <f t="shared" ca="1" si="12"/>
        <v>433.01270189221935</v>
      </c>
      <c r="G59" s="3">
        <f t="shared" si="13"/>
        <v>194.19222392586835</v>
      </c>
      <c r="H59" s="3">
        <f t="shared" ca="1" si="3"/>
        <v>474.56360989152404</v>
      </c>
      <c r="I59" s="3">
        <f t="shared" ca="1" si="14"/>
        <v>2468.172400785651</v>
      </c>
      <c r="J59" s="3">
        <f t="shared" si="15"/>
        <v>1265.8442015030735</v>
      </c>
      <c r="K59" s="3">
        <f t="shared" ca="1" si="17"/>
        <v>2775.0517346085107</v>
      </c>
      <c r="L59" s="3">
        <f t="shared" si="16"/>
        <v>-9.7721996861371778</v>
      </c>
      <c r="M59" s="3">
        <f t="shared" ca="1" si="4"/>
        <v>0.42157895960199765</v>
      </c>
      <c r="N59" s="3">
        <f t="shared" ca="1" si="5"/>
        <v>24.154695116710698</v>
      </c>
      <c r="O59" s="1">
        <f t="shared" ca="1" si="0"/>
        <v>76571610.743313357</v>
      </c>
      <c r="P59" s="1">
        <f t="shared" si="1"/>
        <v>-8411655.9698662926</v>
      </c>
      <c r="Q59" s="1">
        <f t="shared" ca="1" si="6"/>
        <v>84983266.713179648</v>
      </c>
      <c r="R59" s="1">
        <f t="shared" ca="1" si="2"/>
        <v>322703.25472623634</v>
      </c>
      <c r="S59" s="22">
        <f t="shared" si="7"/>
        <v>1.0678538358117184</v>
      </c>
      <c r="U59" s="3">
        <f t="shared" si="8"/>
        <v>335.15338127929687</v>
      </c>
      <c r="V59" s="22">
        <f t="shared" ca="1" si="9"/>
        <v>1.4159594872058026</v>
      </c>
    </row>
    <row r="60" spans="4:22" x14ac:dyDescent="0.2">
      <c r="D60" s="1">
        <f t="shared" si="10"/>
        <v>58</v>
      </c>
      <c r="E60" s="2">
        <f t="shared" si="11"/>
        <v>5.899999999999995</v>
      </c>
      <c r="F60" s="3">
        <f t="shared" ca="1" si="12"/>
        <v>433.01270189221935</v>
      </c>
      <c r="G60" s="3">
        <f t="shared" si="13"/>
        <v>193.21500395725462</v>
      </c>
      <c r="H60" s="3">
        <f t="shared" ca="1" si="3"/>
        <v>474.16456821888534</v>
      </c>
      <c r="I60" s="3">
        <f t="shared" ca="1" si="14"/>
        <v>2511.4736709748731</v>
      </c>
      <c r="J60" s="3">
        <f t="shared" si="15"/>
        <v>1285.2145628972296</v>
      </c>
      <c r="K60" s="3">
        <f t="shared" ca="1" si="17"/>
        <v>2822.4881225458339</v>
      </c>
      <c r="L60" s="3">
        <f t="shared" si="16"/>
        <v>-9.7716150481632535</v>
      </c>
      <c r="M60" s="3">
        <f t="shared" ca="1" si="4"/>
        <v>0.41969847538154237</v>
      </c>
      <c r="N60" s="3">
        <f t="shared" ca="1" si="5"/>
        <v>24.046951307437659</v>
      </c>
      <c r="O60" s="1">
        <f t="shared" ca="1" si="0"/>
        <v>76442892.836428672</v>
      </c>
      <c r="P60" s="1">
        <f t="shared" si="1"/>
        <v>-8539862.9347890858</v>
      </c>
      <c r="Q60" s="1">
        <f t="shared" ca="1" si="6"/>
        <v>84982755.771217763</v>
      </c>
      <c r="R60" s="1">
        <f t="shared" ca="1" si="2"/>
        <v>322431.90638884204</v>
      </c>
      <c r="S60" s="22">
        <f t="shared" si="7"/>
        <v>1.0658648523608252</v>
      </c>
      <c r="U60" s="3">
        <f t="shared" si="8"/>
        <v>335.07462603875496</v>
      </c>
      <c r="V60" s="22">
        <f t="shared" ca="1" si="9"/>
        <v>1.4151013874862703</v>
      </c>
    </row>
    <row r="61" spans="4:22" x14ac:dyDescent="0.2">
      <c r="D61" s="1">
        <f t="shared" si="10"/>
        <v>59</v>
      </c>
      <c r="E61" s="2">
        <f t="shared" si="11"/>
        <v>5.9999999999999947</v>
      </c>
      <c r="F61" s="3">
        <f t="shared" ca="1" si="12"/>
        <v>433.01270189221935</v>
      </c>
      <c r="G61" s="3">
        <f t="shared" si="13"/>
        <v>192.23784245243829</v>
      </c>
      <c r="H61" s="3">
        <f t="shared" ca="1" si="3"/>
        <v>473.76722984052884</v>
      </c>
      <c r="I61" s="3">
        <f t="shared" ca="1" si="14"/>
        <v>2554.7749411640953</v>
      </c>
      <c r="J61" s="3">
        <f t="shared" si="15"/>
        <v>1304.4872052177143</v>
      </c>
      <c r="K61" s="3">
        <f t="shared" ca="1" si="17"/>
        <v>2869.8846914302303</v>
      </c>
      <c r="L61" s="3">
        <f t="shared" si="16"/>
        <v>-9.7710333595551191</v>
      </c>
      <c r="M61" s="3">
        <f t="shared" ca="1" si="4"/>
        <v>0.41781494284564663</v>
      </c>
      <c r="N61" s="3">
        <f t="shared" ca="1" si="5"/>
        <v>23.93903284255526</v>
      </c>
      <c r="O61" s="1">
        <f t="shared" ca="1" si="0"/>
        <v>76314831.944061279</v>
      </c>
      <c r="P61" s="1">
        <f t="shared" si="1"/>
        <v>-8667407.8395206761</v>
      </c>
      <c r="Q61" s="1">
        <f t="shared" ca="1" si="6"/>
        <v>84982239.783581957</v>
      </c>
      <c r="R61" s="1">
        <f t="shared" ca="1" si="2"/>
        <v>322161.71629155963</v>
      </c>
      <c r="S61" s="22">
        <f t="shared" si="7"/>
        <v>1.0638887202115925</v>
      </c>
      <c r="U61" s="3">
        <f t="shared" si="8"/>
        <v>334.99626810051404</v>
      </c>
      <c r="V61" s="22">
        <f t="shared" ca="1" si="9"/>
        <v>1.4142462915389171</v>
      </c>
    </row>
    <row r="62" spans="4:22" x14ac:dyDescent="0.2">
      <c r="D62" s="1">
        <f t="shared" si="10"/>
        <v>60</v>
      </c>
      <c r="E62" s="2">
        <f t="shared" si="11"/>
        <v>6.0999999999999943</v>
      </c>
      <c r="F62" s="3">
        <f t="shared" ca="1" si="12"/>
        <v>433.01270189221935</v>
      </c>
      <c r="G62" s="3">
        <f t="shared" si="13"/>
        <v>191.26073911648277</v>
      </c>
      <c r="H62" s="3">
        <f t="shared" ca="1" si="3"/>
        <v>473.37159856436608</v>
      </c>
      <c r="I62" s="3">
        <f t="shared" ca="1" si="14"/>
        <v>2598.0762113533174</v>
      </c>
      <c r="J62" s="3">
        <f t="shared" si="15"/>
        <v>1323.6621342961605</v>
      </c>
      <c r="K62" s="3">
        <f t="shared" ca="1" si="17"/>
        <v>2917.2416117815733</v>
      </c>
      <c r="L62" s="3">
        <f t="shared" si="16"/>
        <v>-9.7704546201367659</v>
      </c>
      <c r="M62" s="3">
        <f t="shared" ca="1" si="4"/>
        <v>0.41592836741325945</v>
      </c>
      <c r="N62" s="3">
        <f t="shared" ca="1" si="5"/>
        <v>23.830940032546408</v>
      </c>
      <c r="O62" s="1">
        <f t="shared" ca="1" si="0"/>
        <v>76187427.911310345</v>
      </c>
      <c r="P62" s="1">
        <f t="shared" si="1"/>
        <v>-8794290.9545631297</v>
      </c>
      <c r="Q62" s="1">
        <f t="shared" ca="1" si="6"/>
        <v>84981718.865873471</v>
      </c>
      <c r="R62" s="1">
        <f t="shared" ca="1" si="2"/>
        <v>321892.68702376896</v>
      </c>
      <c r="S62" s="22">
        <f t="shared" si="7"/>
        <v>1.0619253932732058</v>
      </c>
      <c r="U62" s="3">
        <f t="shared" si="8"/>
        <v>334.91830744086406</v>
      </c>
      <c r="V62" s="22">
        <f t="shared" ca="1" si="9"/>
        <v>1.4133942159848891</v>
      </c>
    </row>
    <row r="63" spans="4:22" x14ac:dyDescent="0.2">
      <c r="D63" s="1">
        <f t="shared" si="10"/>
        <v>61</v>
      </c>
      <c r="E63" s="2">
        <f t="shared" si="11"/>
        <v>6.199999999999994</v>
      </c>
      <c r="F63" s="3">
        <f t="shared" ca="1" si="12"/>
        <v>433.01270189221935</v>
      </c>
      <c r="G63" s="3">
        <f t="shared" si="13"/>
        <v>190.28369365446909</v>
      </c>
      <c r="H63" s="3">
        <f t="shared" ca="1" si="3"/>
        <v>472.97767819505805</v>
      </c>
      <c r="I63" s="3">
        <f t="shared" ca="1" si="14"/>
        <v>2641.3774815425395</v>
      </c>
      <c r="J63" s="3">
        <f t="shared" si="15"/>
        <v>1342.7393559347081</v>
      </c>
      <c r="K63" s="3">
        <f t="shared" ca="1" si="17"/>
        <v>2964.5590545003665</v>
      </c>
      <c r="L63" s="3">
        <f t="shared" si="16"/>
        <v>-9.7698788297330719</v>
      </c>
      <c r="M63" s="3">
        <f t="shared" ca="1" si="4"/>
        <v>0.41403875460558576</v>
      </c>
      <c r="N63" s="3">
        <f t="shared" ca="1" si="5"/>
        <v>23.72267319375284</v>
      </c>
      <c r="O63" s="1">
        <f t="shared" ca="1" si="0"/>
        <v>76060680.584067881</v>
      </c>
      <c r="P63" s="1">
        <f t="shared" si="1"/>
        <v>-8920512.5490292273</v>
      </c>
      <c r="Q63" s="1">
        <f t="shared" ca="1" si="6"/>
        <v>84981193.133097112</v>
      </c>
      <c r="R63" s="1">
        <f t="shared" ca="1" si="2"/>
        <v>321624.82117263949</v>
      </c>
      <c r="S63" s="22">
        <f t="shared" si="7"/>
        <v>1.0599748257630406</v>
      </c>
      <c r="U63" s="3">
        <f t="shared" si="8"/>
        <v>334.84074403621491</v>
      </c>
      <c r="V63" s="22">
        <f t="shared" ca="1" si="9"/>
        <v>1.412545177428894</v>
      </c>
    </row>
    <row r="64" spans="4:22" x14ac:dyDescent="0.2">
      <c r="D64" s="1">
        <f t="shared" si="10"/>
        <v>62</v>
      </c>
      <c r="E64" s="2">
        <f t="shared" si="11"/>
        <v>6.2999999999999936</v>
      </c>
      <c r="F64" s="3">
        <f t="shared" ca="1" si="12"/>
        <v>433.01270189221935</v>
      </c>
      <c r="G64" s="3">
        <f t="shared" si="13"/>
        <v>189.30670577149579</v>
      </c>
      <c r="H64" s="3">
        <f t="shared" ca="1" si="3"/>
        <v>472.58547253386422</v>
      </c>
      <c r="I64" s="3">
        <f t="shared" ca="1" si="14"/>
        <v>2684.6787517317616</v>
      </c>
      <c r="J64" s="3">
        <f t="shared" si="15"/>
        <v>1361.7188759060064</v>
      </c>
      <c r="K64" s="3">
        <f t="shared" ca="1" si="17"/>
        <v>3011.8371908674117</v>
      </c>
      <c r="L64" s="3">
        <f t="shared" si="16"/>
        <v>-9.7693059881698048</v>
      </c>
      <c r="M64" s="3">
        <f t="shared" ca="1" si="4"/>
        <v>0.41214611004648044</v>
      </c>
      <c r="N64" s="3">
        <f t="shared" ca="1" si="5"/>
        <v>23.614232648397707</v>
      </c>
      <c r="O64" s="1">
        <f t="shared" ca="1" si="0"/>
        <v>75934589.809018955</v>
      </c>
      <c r="P64" s="1">
        <f t="shared" si="1"/>
        <v>-9046072.890642833</v>
      </c>
      <c r="Q64" s="1">
        <f t="shared" ca="1" si="6"/>
        <v>84980662.699661791</v>
      </c>
      <c r="R64" s="1">
        <f t="shared" ca="1" si="2"/>
        <v>321358.12132302765</v>
      </c>
      <c r="S64" s="22">
        <f t="shared" si="7"/>
        <v>1.0580369722054523</v>
      </c>
      <c r="U64" s="3">
        <f t="shared" si="8"/>
        <v>334.76357786309643</v>
      </c>
      <c r="V64" s="22">
        <f t="shared" ca="1" si="9"/>
        <v>1.4116991924585383</v>
      </c>
    </row>
    <row r="65" spans="4:22" x14ac:dyDescent="0.2">
      <c r="D65" s="1">
        <f t="shared" si="10"/>
        <v>63</v>
      </c>
      <c r="E65" s="2">
        <f t="shared" si="11"/>
        <v>6.3999999999999932</v>
      </c>
      <c r="F65" s="3">
        <f t="shared" ca="1" si="12"/>
        <v>433.01270189221935</v>
      </c>
      <c r="G65" s="3">
        <f t="shared" si="13"/>
        <v>188.32977517267881</v>
      </c>
      <c r="H65" s="3">
        <f t="shared" ca="1" si="3"/>
        <v>472.19498537848938</v>
      </c>
      <c r="I65" s="3">
        <f t="shared" ca="1" si="14"/>
        <v>2727.9800219209837</v>
      </c>
      <c r="J65" s="3">
        <f t="shared" si="15"/>
        <v>1380.6006999532151</v>
      </c>
      <c r="K65" s="3">
        <f t="shared" ca="1" si="17"/>
        <v>3059.0761925434608</v>
      </c>
      <c r="L65" s="3">
        <f t="shared" si="16"/>
        <v>-9.768736095273626</v>
      </c>
      <c r="M65" s="3">
        <f t="shared" ca="1" si="4"/>
        <v>0.41025043946283762</v>
      </c>
      <c r="N65" s="3">
        <f t="shared" ca="1" si="5"/>
        <v>23.505618724607871</v>
      </c>
      <c r="O65" s="1">
        <f t="shared" ca="1" si="0"/>
        <v>75809155.43364121</v>
      </c>
      <c r="P65" s="1">
        <f t="shared" si="1"/>
        <v>-9170972.2457392439</v>
      </c>
      <c r="Q65" s="1">
        <f t="shared" ca="1" si="6"/>
        <v>84980127.679380447</v>
      </c>
      <c r="R65" s="1">
        <f t="shared" ca="1" si="2"/>
        <v>321092.59005737276</v>
      </c>
      <c r="S65" s="22">
        <f t="shared" si="7"/>
        <v>1.0561117874305748</v>
      </c>
      <c r="U65" s="3">
        <f t="shared" si="8"/>
        <v>334.68680889815823</v>
      </c>
      <c r="V65" s="22">
        <f t="shared" ca="1" si="9"/>
        <v>1.4108562776436566</v>
      </c>
    </row>
    <row r="66" spans="4:22" x14ac:dyDescent="0.2">
      <c r="D66" s="1">
        <f t="shared" si="10"/>
        <v>64</v>
      </c>
      <c r="E66" s="2">
        <f t="shared" si="11"/>
        <v>6.4999999999999929</v>
      </c>
      <c r="F66" s="3">
        <f t="shared" ca="1" si="12"/>
        <v>433.01270189221935</v>
      </c>
      <c r="G66" s="3">
        <f t="shared" si="13"/>
        <v>187.35290156315145</v>
      </c>
      <c r="H66" s="3">
        <f t="shared" ca="1" si="3"/>
        <v>471.80622052293029</v>
      </c>
      <c r="I66" s="3">
        <f t="shared" ca="1" si="14"/>
        <v>2771.2812921102059</v>
      </c>
      <c r="J66" s="3">
        <f t="shared" si="15"/>
        <v>1399.3848337900065</v>
      </c>
      <c r="K66" s="3">
        <f t="shared" ca="1" si="17"/>
        <v>3106.2762315688524</v>
      </c>
      <c r="L66" s="3">
        <f t="shared" si="16"/>
        <v>-9.7681691508720849</v>
      </c>
      <c r="M66" s="3">
        <f t="shared" ca="1" si="4"/>
        <v>0.40835174868497393</v>
      </c>
      <c r="N66" s="3">
        <f t="shared" ca="1" si="5"/>
        <v>23.396831756435869</v>
      </c>
      <c r="O66" s="1">
        <f t="shared" ref="O66:O129" ca="1" si="18">(0.5)*($B$11)*(H66^2)</f>
        <v>75684377.306204855</v>
      </c>
      <c r="P66" s="1">
        <f t="shared" ref="P66:P129" si="19">($B$11)*L66*J66</f>
        <v>-9295210.8792655449</v>
      </c>
      <c r="Q66" s="1">
        <f t="shared" ca="1" si="6"/>
        <v>84979588.185470402</v>
      </c>
      <c r="R66" s="1">
        <f t="shared" ref="R66:R129" ca="1" si="20" xml:space="preserve"> ($B$11)*H66</f>
        <v>320828.2299555926</v>
      </c>
      <c r="S66" s="22">
        <f t="shared" si="7"/>
        <v>1.0541992265731224</v>
      </c>
      <c r="U66" s="3">
        <f t="shared" si="8"/>
        <v>334.61043711816995</v>
      </c>
      <c r="V66" s="22">
        <f t="shared" ca="1" si="9"/>
        <v>1.4100164495356393</v>
      </c>
    </row>
    <row r="67" spans="4:22" x14ac:dyDescent="0.2">
      <c r="D67" s="1">
        <f t="shared" si="10"/>
        <v>65</v>
      </c>
      <c r="E67" s="2">
        <f t="shared" si="11"/>
        <v>6.5999999999999925</v>
      </c>
      <c r="F67" s="3">
        <f t="shared" ca="1" si="12"/>
        <v>433.01270189221935</v>
      </c>
      <c r="G67" s="3">
        <f t="shared" si="13"/>
        <v>186.37608464806425</v>
      </c>
      <c r="H67" s="3">
        <f t="shared" ref="H67:H130" ca="1" si="21">SQRT(F67^2 + G67^2)</f>
        <v>471.41918175732144</v>
      </c>
      <c r="I67" s="3">
        <f t="shared" ca="1" si="14"/>
        <v>2814.582562299428</v>
      </c>
      <c r="J67" s="3">
        <f t="shared" si="15"/>
        <v>1418.0712831005674</v>
      </c>
      <c r="K67" s="3">
        <f t="shared" ca="1" si="17"/>
        <v>3153.4374803631345</v>
      </c>
      <c r="L67" s="3">
        <f t="shared" ref="L67:L130" si="22" xml:space="preserve"> -(9.780327 * (1 + 0.0053024 * ((SIN($B$7))^2) - (5.8*10^(-6)) * (SIN(2*($B$7))^2) - (3.086*10^(-6)) * J67))</f>
        <v>-9.7676051547936193</v>
      </c>
      <c r="M67" s="3">
        <f t="shared" ref="M67:M130" ca="1" si="23">ATAN(G67/F67)</f>
        <v>0.40645004364700671</v>
      </c>
      <c r="N67" s="3">
        <f t="shared" ref="N67:N130" ca="1" si="24">M67*(180/PI())</f>
        <v>23.287872083881584</v>
      </c>
      <c r="O67" s="1">
        <f t="shared" ca="1" si="18"/>
        <v>75560255.275772437</v>
      </c>
      <c r="P67" s="1">
        <f t="shared" si="19"/>
        <v>-9418789.054780975</v>
      </c>
      <c r="Q67" s="1">
        <f t="shared" ref="Q67:Q130" ca="1" si="25" xml:space="preserve"> ABS(O67) + ABS(P67)</f>
        <v>84979044.330553412</v>
      </c>
      <c r="R67" s="1">
        <f t="shared" ca="1" si="20"/>
        <v>320565.04359497858</v>
      </c>
      <c r="S67" s="22">
        <f t="shared" ref="S67:S130" si="26" xml:space="preserve"> ( 359.01*(1 - (2.25577*10^(-5))*(J67))^(5.25588) ) / (298.15 - 0.0074545*J67)</f>
        <v>1.0522992450712083</v>
      </c>
      <c r="U67" s="3">
        <f t="shared" ref="U67:U130" si="27" xml:space="preserve"> (-0.00406576*J67)+340.3</f>
        <v>334.53446250002105</v>
      </c>
      <c r="V67" s="22">
        <f t="shared" ref="V67:V130" ca="1" si="28" xml:space="preserve"> H67/U67</f>
        <v>1.4091797246667577</v>
      </c>
    </row>
    <row r="68" spans="4:22" x14ac:dyDescent="0.2">
      <c r="D68" s="1">
        <f t="shared" ref="D68:D131" si="29">D67 + 1</f>
        <v>66</v>
      </c>
      <c r="E68" s="2">
        <f t="shared" ref="E68:E131" si="30" xml:space="preserve"> E67 + $B$2</f>
        <v>6.6999999999999922</v>
      </c>
      <c r="F68" s="3">
        <f t="shared" ref="F68:F131" ca="1" si="31">INDIRECT(ADDRESS(ROW()-1,COLUMN()))</f>
        <v>433.01270189221935</v>
      </c>
      <c r="G68" s="3">
        <f t="shared" ref="G68:G131" si="32">G67 + L67*$B$2</f>
        <v>185.39932413258489</v>
      </c>
      <c r="H68" s="3">
        <f t="shared" ca="1" si="21"/>
        <v>471.03387286777934</v>
      </c>
      <c r="I68" s="3">
        <f t="shared" ref="I68:I131" ca="1" si="33">I67 + F67*($B$2)</f>
        <v>2857.8838324886501</v>
      </c>
      <c r="J68" s="3">
        <f t="shared" ref="J68:J131" si="34" xml:space="preserve"> J67 + G67*($B$2) + (0.5)*(L67)*($B$2)^2</f>
        <v>1436.6600535395999</v>
      </c>
      <c r="K68" s="3">
        <f t="shared" ca="1" si="17"/>
        <v>3200.5601117246688</v>
      </c>
      <c r="L68" s="3">
        <f t="shared" si="22"/>
        <v>-9.7670441068675604</v>
      </c>
      <c r="M68" s="3">
        <f t="shared" ca="1" si="23"/>
        <v>0.40454533038722612</v>
      </c>
      <c r="N68" s="3">
        <f t="shared" ca="1" si="24"/>
        <v>23.17874005291355</v>
      </c>
      <c r="O68" s="1">
        <f t="shared" ca="1" si="18"/>
        <v>75436789.19219856</v>
      </c>
      <c r="P68" s="1">
        <f t="shared" si="19"/>
        <v>-9541707.0344572682</v>
      </c>
      <c r="Q68" s="1">
        <f t="shared" ca="1" si="25"/>
        <v>84978496.226655826</v>
      </c>
      <c r="R68" s="1">
        <f t="shared" ca="1" si="20"/>
        <v>320303.03355008992</v>
      </c>
      <c r="S68" s="22">
        <f t="shared" si="26"/>
        <v>1.0504117986651598</v>
      </c>
      <c r="U68" s="3">
        <f t="shared" si="27"/>
        <v>334.45888502072086</v>
      </c>
      <c r="V68" s="22">
        <f t="shared" ca="1" si="28"/>
        <v>1.4083461195494842</v>
      </c>
    </row>
    <row r="69" spans="4:22" x14ac:dyDescent="0.2">
      <c r="D69" s="1">
        <f t="shared" si="29"/>
        <v>67</v>
      </c>
      <c r="E69" s="2">
        <f t="shared" si="30"/>
        <v>6.7999999999999918</v>
      </c>
      <c r="F69" s="3">
        <f t="shared" ca="1" si="31"/>
        <v>433.01270189221935</v>
      </c>
      <c r="G69" s="3">
        <f t="shared" si="32"/>
        <v>184.42261972189814</v>
      </c>
      <c r="H69" s="3">
        <f t="shared" ca="1" si="21"/>
        <v>470.65029763624699</v>
      </c>
      <c r="I69" s="3">
        <f t="shared" ca="1" si="33"/>
        <v>2901.1851026778722</v>
      </c>
      <c r="J69" s="3">
        <f t="shared" si="34"/>
        <v>1455.1511507323239</v>
      </c>
      <c r="K69" s="3">
        <f t="shared" ref="K69:K132" ca="1" si="35">K68+ SQRT( (I69-I68)^2 + (J69-J68)^2 )</f>
        <v>3247.6442988302224</v>
      </c>
      <c r="L69" s="3">
        <f t="shared" si="22"/>
        <v>-9.7664860069241257</v>
      </c>
      <c r="M69" s="3">
        <f t="shared" ca="1" si="23"/>
        <v>0.40263761504846224</v>
      </c>
      <c r="N69" s="3">
        <f t="shared" ca="1" si="24"/>
        <v>23.069436015490009</v>
      </c>
      <c r="O69" s="1">
        <f t="shared" ca="1" si="18"/>
        <v>75313978.906129882</v>
      </c>
      <c r="P69" s="1">
        <f t="shared" si="19"/>
        <v>-9663965.0790790115</v>
      </c>
      <c r="Q69" s="1">
        <f t="shared" ca="1" si="25"/>
        <v>84977943.985208899</v>
      </c>
      <c r="R69" s="1">
        <f t="shared" ca="1" si="20"/>
        <v>320042.20239264797</v>
      </c>
      <c r="S69" s="22">
        <f t="shared" si="26"/>
        <v>1.0485368433963504</v>
      </c>
      <c r="U69" s="3">
        <f t="shared" si="27"/>
        <v>334.38370465739854</v>
      </c>
      <c r="V69" s="22">
        <f t="shared" ca="1" si="28"/>
        <v>1.4075156506758124</v>
      </c>
    </row>
    <row r="70" spans="4:22" x14ac:dyDescent="0.2">
      <c r="D70" s="1">
        <f t="shared" si="29"/>
        <v>68</v>
      </c>
      <c r="E70" s="2">
        <f t="shared" si="30"/>
        <v>6.8999999999999915</v>
      </c>
      <c r="F70" s="3">
        <f t="shared" ca="1" si="31"/>
        <v>433.01270189221935</v>
      </c>
      <c r="G70" s="3">
        <f t="shared" si="32"/>
        <v>183.44597112120573</v>
      </c>
      <c r="H70" s="3">
        <f t="shared" ca="1" si="21"/>
        <v>470.26845984033656</v>
      </c>
      <c r="I70" s="3">
        <f t="shared" ca="1" si="33"/>
        <v>2944.4863728670944</v>
      </c>
      <c r="J70" s="3">
        <f t="shared" si="34"/>
        <v>1473.5445802744791</v>
      </c>
      <c r="K70" s="3">
        <f t="shared" ca="1" si="35"/>
        <v>3294.6902152345424</v>
      </c>
      <c r="L70" s="3">
        <f t="shared" si="22"/>
        <v>-9.7659308547944264</v>
      </c>
      <c r="M70" s="3">
        <f t="shared" ca="1" si="23"/>
        <v>0.4007269038784454</v>
      </c>
      <c r="N70" s="3">
        <f t="shared" ca="1" si="24"/>
        <v>22.959960329579541</v>
      </c>
      <c r="O70" s="1">
        <f t="shared" ca="1" si="18"/>
        <v>75191824.269004762</v>
      </c>
      <c r="P70" s="1">
        <f t="shared" si="19"/>
        <v>-9785563.4480439927</v>
      </c>
      <c r="Q70" s="1">
        <f t="shared" ca="1" si="25"/>
        <v>84977387.717048749</v>
      </c>
      <c r="R70" s="1">
        <f t="shared" ca="1" si="20"/>
        <v>319782.55269142886</v>
      </c>
      <c r="S70" s="22">
        <f t="shared" si="26"/>
        <v>1.0466743356060344</v>
      </c>
      <c r="U70" s="3">
        <f t="shared" si="27"/>
        <v>334.30892138730326</v>
      </c>
      <c r="V70" s="22">
        <f t="shared" ca="1" si="28"/>
        <v>1.4066883345165699</v>
      </c>
    </row>
    <row r="71" spans="4:22" x14ac:dyDescent="0.2">
      <c r="D71" s="1">
        <f t="shared" si="29"/>
        <v>69</v>
      </c>
      <c r="E71" s="2">
        <f t="shared" si="30"/>
        <v>6.9999999999999911</v>
      </c>
      <c r="F71" s="3">
        <f t="shared" ca="1" si="31"/>
        <v>433.01270189221935</v>
      </c>
      <c r="G71" s="3">
        <f t="shared" si="32"/>
        <v>182.46937803572629</v>
      </c>
      <c r="H71" s="3">
        <f t="shared" ca="1" si="21"/>
        <v>469.88836325317192</v>
      </c>
      <c r="I71" s="3">
        <f t="shared" ca="1" si="33"/>
        <v>2987.7876430563165</v>
      </c>
      <c r="J71" s="3">
        <f t="shared" si="34"/>
        <v>1491.8403477323257</v>
      </c>
      <c r="K71" s="3">
        <f t="shared" ca="1" si="35"/>
        <v>3341.698034869914</v>
      </c>
      <c r="L71" s="3">
        <f t="shared" si="22"/>
        <v>-9.765378650310458</v>
      </c>
      <c r="M71" s="3">
        <f t="shared" ca="1" si="23"/>
        <v>0.39881320323016156</v>
      </c>
      <c r="N71" s="3">
        <f t="shared" ca="1" si="24"/>
        <v>22.850313359181428</v>
      </c>
      <c r="O71" s="1">
        <f t="shared" ca="1" si="18"/>
        <v>75070325.133053243</v>
      </c>
      <c r="P71" s="1">
        <f t="shared" si="19"/>
        <v>-9906502.3993635494</v>
      </c>
      <c r="Q71" s="1">
        <f t="shared" ca="1" si="25"/>
        <v>84976827.532416791</v>
      </c>
      <c r="R71" s="1">
        <f t="shared" ca="1" si="20"/>
        <v>319524.0870121569</v>
      </c>
      <c r="S71" s="22">
        <f t="shared" si="26"/>
        <v>1.0448242319341918</v>
      </c>
      <c r="U71" s="3">
        <f t="shared" si="27"/>
        <v>334.23453518780383</v>
      </c>
      <c r="V71" s="22">
        <f t="shared" ca="1" si="28"/>
        <v>1.4058641875207338</v>
      </c>
    </row>
    <row r="72" spans="4:22" x14ac:dyDescent="0.2">
      <c r="D72" s="1">
        <f t="shared" si="29"/>
        <v>70</v>
      </c>
      <c r="E72" s="2">
        <f t="shared" si="30"/>
        <v>7.0999999999999908</v>
      </c>
      <c r="F72" s="3">
        <f t="shared" ca="1" si="31"/>
        <v>433.01270189221935</v>
      </c>
      <c r="G72" s="3">
        <f t="shared" si="32"/>
        <v>181.49284017069525</v>
      </c>
      <c r="H72" s="3">
        <f t="shared" ca="1" si="21"/>
        <v>469.51001164322957</v>
      </c>
      <c r="I72" s="3">
        <f t="shared" ca="1" si="33"/>
        <v>3031.0889132455386</v>
      </c>
      <c r="J72" s="3">
        <f t="shared" si="34"/>
        <v>1510.0384586426467</v>
      </c>
      <c r="K72" s="3">
        <f t="shared" ca="1" si="35"/>
        <v>3388.6679320457047</v>
      </c>
      <c r="L72" s="3">
        <f t="shared" si="22"/>
        <v>-9.76482939330511</v>
      </c>
      <c r="M72" s="3">
        <f t="shared" ca="1" si="23"/>
        <v>0.3968965195622009</v>
      </c>
      <c r="N72" s="3">
        <f t="shared" ca="1" si="24"/>
        <v>22.740495474345629</v>
      </c>
      <c r="O72" s="1">
        <f t="shared" ca="1" si="18"/>
        <v>74949481.351296693</v>
      </c>
      <c r="P72" s="1">
        <f t="shared" si="19"/>
        <v>-10026782.189662904</v>
      </c>
      <c r="Q72" s="1">
        <f t="shared" ca="1" si="25"/>
        <v>84976263.540959597</v>
      </c>
      <c r="R72" s="1">
        <f t="shared" ca="1" si="20"/>
        <v>319266.80791739613</v>
      </c>
      <c r="S72" s="22">
        <f t="shared" si="26"/>
        <v>1.0429864893183771</v>
      </c>
      <c r="U72" s="3">
        <f t="shared" si="27"/>
        <v>334.16054603638906</v>
      </c>
      <c r="V72" s="22">
        <f t="shared" ca="1" si="28"/>
        <v>1.4050432261147352</v>
      </c>
    </row>
    <row r="73" spans="4:22" x14ac:dyDescent="0.2">
      <c r="D73" s="1">
        <f t="shared" si="29"/>
        <v>71</v>
      </c>
      <c r="E73" s="2">
        <f t="shared" si="30"/>
        <v>7.1999999999999904</v>
      </c>
      <c r="F73" s="3">
        <f t="shared" ca="1" si="31"/>
        <v>433.01270189221935</v>
      </c>
      <c r="G73" s="3">
        <f t="shared" si="32"/>
        <v>180.51635723136474</v>
      </c>
      <c r="H73" s="3">
        <f t="shared" ca="1" si="21"/>
        <v>469.13340877417983</v>
      </c>
      <c r="I73" s="3">
        <f t="shared" ca="1" si="33"/>
        <v>3074.3901834347607</v>
      </c>
      <c r="J73" s="3">
        <f t="shared" si="34"/>
        <v>1528.1389185127496</v>
      </c>
      <c r="K73" s="3">
        <f t="shared" ca="1" si="35"/>
        <v>3435.6000814478921</v>
      </c>
      <c r="L73" s="3">
        <f t="shared" si="22"/>
        <v>-9.7642830836121615</v>
      </c>
      <c r="M73" s="3">
        <f t="shared" ca="1" si="23"/>
        <v>0.39497685943910071</v>
      </c>
      <c r="N73" s="3">
        <f t="shared" ca="1" si="24"/>
        <v>22.630507051192424</v>
      </c>
      <c r="O73" s="1">
        <f t="shared" ca="1" si="18"/>
        <v>74829292.777547777</v>
      </c>
      <c r="P73" s="1">
        <f t="shared" si="19"/>
        <v>-10146403.074181527</v>
      </c>
      <c r="Q73" s="1">
        <f t="shared" ca="1" si="25"/>
        <v>84975695.851729304</v>
      </c>
      <c r="R73" s="1">
        <f t="shared" ca="1" si="20"/>
        <v>319010.71796644229</v>
      </c>
      <c r="S73" s="22">
        <f t="shared" si="26"/>
        <v>1.041161064992582</v>
      </c>
      <c r="U73" s="3">
        <f t="shared" si="27"/>
        <v>334.0869539106676</v>
      </c>
      <c r="V73" s="22">
        <f t="shared" ca="1" si="28"/>
        <v>1.4042254667017697</v>
      </c>
    </row>
    <row r="74" spans="4:22" x14ac:dyDescent="0.2">
      <c r="D74" s="1">
        <f t="shared" si="29"/>
        <v>72</v>
      </c>
      <c r="E74" s="2">
        <f t="shared" si="30"/>
        <v>7.2999999999999901</v>
      </c>
      <c r="F74" s="3">
        <f t="shared" ca="1" si="31"/>
        <v>433.01270189221935</v>
      </c>
      <c r="G74" s="3">
        <f t="shared" si="32"/>
        <v>179.53992892300352</v>
      </c>
      <c r="H74" s="3">
        <f t="shared" ca="1" si="21"/>
        <v>468.75855840472627</v>
      </c>
      <c r="I74" s="3">
        <f t="shared" ca="1" si="33"/>
        <v>3117.6914536239829</v>
      </c>
      <c r="J74" s="3">
        <f t="shared" si="34"/>
        <v>1546.141732820468</v>
      </c>
      <c r="K74" s="3">
        <f t="shared" ca="1" si="35"/>
        <v>3482.4946581385734</v>
      </c>
      <c r="L74" s="3">
        <f t="shared" si="22"/>
        <v>-9.763739721066278</v>
      </c>
      <c r="M74" s="3">
        <f t="shared" ca="1" si="23"/>
        <v>0.39305422953168201</v>
      </c>
      <c r="N74" s="3">
        <f t="shared" ca="1" si="24"/>
        <v>22.520348471931705</v>
      </c>
      <c r="O74" s="1">
        <f t="shared" ca="1" si="18"/>
        <v>74709759.266410232</v>
      </c>
      <c r="P74" s="1">
        <f t="shared" si="19"/>
        <v>-10265365.306773465</v>
      </c>
      <c r="Q74" s="1">
        <f t="shared" ca="1" si="25"/>
        <v>84975124.5731837</v>
      </c>
      <c r="R74" s="1">
        <f t="shared" ca="1" si="20"/>
        <v>318755.81971521385</v>
      </c>
      <c r="S74" s="22">
        <f t="shared" si="26"/>
        <v>1.0393479164860995</v>
      </c>
      <c r="U74" s="3">
        <f t="shared" si="27"/>
        <v>334.01375878836785</v>
      </c>
      <c r="V74" s="22">
        <f t="shared" ca="1" si="28"/>
        <v>1.4034109256610987</v>
      </c>
    </row>
    <row r="75" spans="4:22" x14ac:dyDescent="0.2">
      <c r="D75" s="1">
        <f t="shared" si="29"/>
        <v>73</v>
      </c>
      <c r="E75" s="2">
        <f t="shared" si="30"/>
        <v>7.3999999999999897</v>
      </c>
      <c r="F75" s="3">
        <f t="shared" ca="1" si="31"/>
        <v>433.01270189221935</v>
      </c>
      <c r="G75" s="3">
        <f t="shared" si="32"/>
        <v>178.5635549508969</v>
      </c>
      <c r="H75" s="3">
        <f t="shared" ca="1" si="21"/>
        <v>468.38546428844484</v>
      </c>
      <c r="I75" s="3">
        <f t="shared" ca="1" si="33"/>
        <v>3160.992723813205</v>
      </c>
      <c r="J75" s="3">
        <f t="shared" si="34"/>
        <v>1564.046907014163</v>
      </c>
      <c r="K75" s="3">
        <f t="shared" ca="1" si="35"/>
        <v>3529.3518375554631</v>
      </c>
      <c r="L75" s="3">
        <f t="shared" si="22"/>
        <v>-9.7631993055030204</v>
      </c>
      <c r="M75" s="3">
        <f t="shared" ca="1" si="23"/>
        <v>0.39112863661737962</v>
      </c>
      <c r="N75" s="3">
        <f t="shared" ca="1" si="24"/>
        <v>22.410020124881878</v>
      </c>
      <c r="O75" s="1">
        <f t="shared" ca="1" si="18"/>
        <v>74590880.673278689</v>
      </c>
      <c r="P75" s="1">
        <f t="shared" si="19"/>
        <v>-10383669.13990768</v>
      </c>
      <c r="Q75" s="1">
        <f t="shared" ca="1" si="25"/>
        <v>84974549.813186377</v>
      </c>
      <c r="R75" s="1">
        <f t="shared" ca="1" si="20"/>
        <v>318502.11571614246</v>
      </c>
      <c r="S75" s="22">
        <f t="shared" si="26"/>
        <v>1.037547001622398</v>
      </c>
      <c r="U75" s="3">
        <f t="shared" si="27"/>
        <v>333.9409606473381</v>
      </c>
      <c r="V75" s="22">
        <f t="shared" ca="1" si="28"/>
        <v>1.40259961934735</v>
      </c>
    </row>
    <row r="76" spans="4:22" x14ac:dyDescent="0.2">
      <c r="D76" s="1">
        <f t="shared" si="29"/>
        <v>74</v>
      </c>
      <c r="E76" s="2">
        <f t="shared" si="30"/>
        <v>7.4999999999999893</v>
      </c>
      <c r="F76" s="3">
        <f t="shared" ca="1" si="31"/>
        <v>433.01270189221935</v>
      </c>
      <c r="G76" s="3">
        <f t="shared" si="32"/>
        <v>177.58723502034661</v>
      </c>
      <c r="H76" s="3">
        <f t="shared" ca="1" si="21"/>
        <v>468.01413017362182</v>
      </c>
      <c r="I76" s="3">
        <f t="shared" ca="1" si="33"/>
        <v>3204.2939940024271</v>
      </c>
      <c r="J76" s="3">
        <f t="shared" si="34"/>
        <v>1581.8544465127252</v>
      </c>
      <c r="K76" s="3">
        <f t="shared" ca="1" si="35"/>
        <v>3576.17179551137</v>
      </c>
      <c r="L76" s="3">
        <f t="shared" si="22"/>
        <v>-9.7626618367588307</v>
      </c>
      <c r="M76" s="3">
        <f t="shared" ca="1" si="23"/>
        <v>0.38920008758056607</v>
      </c>
      <c r="N76" s="3">
        <f t="shared" ca="1" si="24"/>
        <v>22.299522404488442</v>
      </c>
      <c r="O76" s="1">
        <f t="shared" ca="1" si="18"/>
        <v>74472656.854338422</v>
      </c>
      <c r="P76" s="1">
        <f t="shared" si="19"/>
        <v>-10501314.824668391</v>
      </c>
      <c r="Q76" s="1">
        <f t="shared" ca="1" si="25"/>
        <v>84973971.679006815</v>
      </c>
      <c r="R76" s="1">
        <f t="shared" ca="1" si="20"/>
        <v>318249.60851806286</v>
      </c>
      <c r="S76" s="22">
        <f t="shared" si="26"/>
        <v>1.0357582785180035</v>
      </c>
      <c r="U76" s="3">
        <f t="shared" si="27"/>
        <v>333.86855946554641</v>
      </c>
      <c r="V76" s="22">
        <f t="shared" ca="1" si="28"/>
        <v>1.4017915640898153</v>
      </c>
    </row>
    <row r="77" spans="4:22" x14ac:dyDescent="0.2">
      <c r="D77" s="1">
        <f t="shared" si="29"/>
        <v>75</v>
      </c>
      <c r="E77" s="2">
        <f t="shared" si="30"/>
        <v>7.599999999999989</v>
      </c>
      <c r="F77" s="3">
        <f t="shared" ca="1" si="31"/>
        <v>433.01270189221935</v>
      </c>
      <c r="G77" s="3">
        <f t="shared" si="32"/>
        <v>176.61096883667074</v>
      </c>
      <c r="H77" s="3">
        <f t="shared" ca="1" si="21"/>
        <v>467.64455980309179</v>
      </c>
      <c r="I77" s="3">
        <f t="shared" ca="1" si="33"/>
        <v>3247.5952641916492</v>
      </c>
      <c r="J77" s="3">
        <f t="shared" si="34"/>
        <v>1599.5643567055761</v>
      </c>
      <c r="K77" s="3">
        <f t="shared" ca="1" si="35"/>
        <v>3622.9547081936607</v>
      </c>
      <c r="L77" s="3">
        <f t="shared" si="22"/>
        <v>-9.7621273146710479</v>
      </c>
      <c r="M77" s="3">
        <f t="shared" ca="1" si="23"/>
        <v>0.38726858941286862</v>
      </c>
      <c r="N77" s="3">
        <f t="shared" ca="1" si="24"/>
        <v>22.188855711342129</v>
      </c>
      <c r="O77" s="1">
        <f t="shared" ca="1" si="18"/>
        <v>74355087.666565359</v>
      </c>
      <c r="P77" s="1">
        <f t="shared" si="19"/>
        <v>-10618302.610755416</v>
      </c>
      <c r="Q77" s="1">
        <f t="shared" ca="1" si="25"/>
        <v>84973390.277320772</v>
      </c>
      <c r="R77" s="1">
        <f t="shared" ca="1" si="20"/>
        <v>317998.30066610244</v>
      </c>
      <c r="S77" s="22">
        <f t="shared" si="26"/>
        <v>1.0339817055813914</v>
      </c>
      <c r="U77" s="3">
        <f t="shared" si="27"/>
        <v>333.79655522108072</v>
      </c>
      <c r="V77" s="22">
        <f t="shared" ca="1" si="28"/>
        <v>1.4009867761917454</v>
      </c>
    </row>
    <row r="78" spans="4:22" x14ac:dyDescent="0.2">
      <c r="D78" s="1">
        <f t="shared" si="29"/>
        <v>76</v>
      </c>
      <c r="E78" s="2">
        <f t="shared" si="30"/>
        <v>7.6999999999999886</v>
      </c>
      <c r="F78" s="3">
        <f t="shared" ca="1" si="31"/>
        <v>433.01270189221935</v>
      </c>
      <c r="G78" s="3">
        <f t="shared" si="32"/>
        <v>175.63475610520362</v>
      </c>
      <c r="H78" s="3">
        <f t="shared" ca="1" si="21"/>
        <v>467.27675691407376</v>
      </c>
      <c r="I78" s="3">
        <f t="shared" ca="1" si="33"/>
        <v>3290.8965343808713</v>
      </c>
      <c r="J78" s="3">
        <f t="shared" si="34"/>
        <v>1617.1766429526699</v>
      </c>
      <c r="K78" s="3">
        <f t="shared" ca="1" si="35"/>
        <v>3669.7007521637079</v>
      </c>
      <c r="L78" s="3">
        <f t="shared" si="22"/>
        <v>-9.7615957390778956</v>
      </c>
      <c r="M78" s="3">
        <f t="shared" ca="1" si="23"/>
        <v>0.38533414921348025</v>
      </c>
      <c r="N78" s="3">
        <f t="shared" ca="1" si="24"/>
        <v>22.078020452196728</v>
      </c>
      <c r="O78" s="1">
        <f t="shared" ca="1" si="18"/>
        <v>74238172.967725679</v>
      </c>
      <c r="P78" s="1">
        <f t="shared" si="19"/>
        <v>-10734632.746484494</v>
      </c>
      <c r="Q78" s="1">
        <f t="shared" ca="1" si="25"/>
        <v>84972805.714210168</v>
      </c>
      <c r="R78" s="1">
        <f t="shared" ca="1" si="20"/>
        <v>317748.19470157014</v>
      </c>
      <c r="S78" s="22">
        <f t="shared" si="26"/>
        <v>1.032217241511878</v>
      </c>
      <c r="U78" s="3">
        <f t="shared" si="27"/>
        <v>333.72494789214875</v>
      </c>
      <c r="V78" s="22">
        <f t="shared" ca="1" si="28"/>
        <v>1.4001852719296415</v>
      </c>
    </row>
    <row r="79" spans="4:22" x14ac:dyDescent="0.2">
      <c r="D79" s="1">
        <f t="shared" si="29"/>
        <v>77</v>
      </c>
      <c r="E79" s="2">
        <f t="shared" si="30"/>
        <v>7.7999999999999883</v>
      </c>
      <c r="F79" s="3">
        <f t="shared" ca="1" si="31"/>
        <v>433.01270189221935</v>
      </c>
      <c r="G79" s="3">
        <f t="shared" si="32"/>
        <v>174.65859653129584</v>
      </c>
      <c r="H79" s="3">
        <f t="shared" ca="1" si="21"/>
        <v>466.91072523800733</v>
      </c>
      <c r="I79" s="3">
        <f t="shared" ca="1" si="33"/>
        <v>3334.1978045700935</v>
      </c>
      <c r="J79" s="3">
        <f t="shared" si="34"/>
        <v>1634.6913105844949</v>
      </c>
      <c r="K79" s="3">
        <f t="shared" ca="1" si="35"/>
        <v>3716.4101043563182</v>
      </c>
      <c r="L79" s="3">
        <f t="shared" si="22"/>
        <v>-9.7610671098184891</v>
      </c>
      <c r="M79" s="3">
        <f t="shared" ca="1" si="23"/>
        <v>0.38339677418946327</v>
      </c>
      <c r="N79" s="3">
        <f t="shared" ca="1" si="24"/>
        <v>21.967017039986498</v>
      </c>
      <c r="O79" s="1">
        <f t="shared" ca="1" si="18"/>
        <v>74121912.616375864</v>
      </c>
      <c r="P79" s="1">
        <f t="shared" si="19"/>
        <v>-10850305.478787627</v>
      </c>
      <c r="Q79" s="1">
        <f t="shared" ca="1" si="25"/>
        <v>84972218.095163494</v>
      </c>
      <c r="R79" s="1">
        <f t="shared" ca="1" si="20"/>
        <v>317499.29316184501</v>
      </c>
      <c r="S79" s="22">
        <f t="shared" si="26"/>
        <v>1.0304648452985274</v>
      </c>
      <c r="U79" s="3">
        <f t="shared" si="27"/>
        <v>333.65373745707802</v>
      </c>
      <c r="V79" s="22">
        <f t="shared" ca="1" si="28"/>
        <v>1.3993870675525455</v>
      </c>
    </row>
    <row r="80" spans="4:22" x14ac:dyDescent="0.2">
      <c r="D80" s="1">
        <f t="shared" si="29"/>
        <v>78</v>
      </c>
      <c r="E80" s="2">
        <f t="shared" si="30"/>
        <v>7.8999999999999879</v>
      </c>
      <c r="F80" s="3">
        <f t="shared" ca="1" si="31"/>
        <v>433.01270189221935</v>
      </c>
      <c r="G80" s="3">
        <f t="shared" si="32"/>
        <v>173.682489820314</v>
      </c>
      <c r="H80" s="3">
        <f t="shared" ca="1" si="21"/>
        <v>466.54646850038796</v>
      </c>
      <c r="I80" s="3">
        <f t="shared" ca="1" si="33"/>
        <v>3377.4990747593156</v>
      </c>
      <c r="J80" s="3">
        <f t="shared" si="34"/>
        <v>1652.1083649020754</v>
      </c>
      <c r="K80" s="3">
        <f t="shared" ca="1" si="35"/>
        <v>3763.0829420791479</v>
      </c>
      <c r="L80" s="3">
        <f t="shared" si="22"/>
        <v>-9.7605414267328339</v>
      </c>
      <c r="M80" s="3">
        <f t="shared" ca="1" si="23"/>
        <v>0.3814564716560464</v>
      </c>
      <c r="N80" s="3">
        <f t="shared" ca="1" si="24"/>
        <v>21.855845893843171</v>
      </c>
      <c r="O80" s="1">
        <f t="shared" ca="1" si="18"/>
        <v>74006306.471862391</v>
      </c>
      <c r="P80" s="1">
        <f t="shared" si="19"/>
        <v>-10965321.053213416</v>
      </c>
      <c r="Q80" s="1">
        <f t="shared" ca="1" si="25"/>
        <v>84971627.525075808</v>
      </c>
      <c r="R80" s="1">
        <f t="shared" ca="1" si="20"/>
        <v>317251.59858026379</v>
      </c>
      <c r="S80" s="22">
        <f t="shared" si="26"/>
        <v>1.0287244762190642</v>
      </c>
      <c r="U80" s="3">
        <f t="shared" si="27"/>
        <v>333.58292389431574</v>
      </c>
      <c r="V80" s="22">
        <f t="shared" ca="1" si="28"/>
        <v>1.3985921792813265</v>
      </c>
    </row>
    <row r="81" spans="4:22" x14ac:dyDescent="0.2">
      <c r="D81" s="1">
        <f t="shared" si="29"/>
        <v>79</v>
      </c>
      <c r="E81" s="2">
        <f t="shared" si="30"/>
        <v>7.9999999999999876</v>
      </c>
      <c r="F81" s="3">
        <f t="shared" ca="1" si="31"/>
        <v>433.01270189221935</v>
      </c>
      <c r="G81" s="3">
        <f t="shared" si="32"/>
        <v>172.70643567764071</v>
      </c>
      <c r="H81" s="3">
        <f t="shared" ca="1" si="21"/>
        <v>466.18399042060105</v>
      </c>
      <c r="I81" s="3">
        <f t="shared" ca="1" si="33"/>
        <v>3420.8003449485377</v>
      </c>
      <c r="J81" s="3">
        <f t="shared" si="34"/>
        <v>1669.4278111769731</v>
      </c>
      <c r="K81" s="3">
        <f t="shared" ca="1" si="35"/>
        <v>3809.7194430120981</v>
      </c>
      <c r="L81" s="3">
        <f t="shared" si="22"/>
        <v>-9.7600186896618197</v>
      </c>
      <c r="M81" s="3">
        <f t="shared" ca="1" si="23"/>
        <v>0.37951324903691486</v>
      </c>
      <c r="N81" s="3">
        <f t="shared" ca="1" si="24"/>
        <v>21.744507439112574</v>
      </c>
      <c r="O81" s="1">
        <f t="shared" ca="1" si="18"/>
        <v>73891354.394321516</v>
      </c>
      <c r="P81" s="1">
        <f t="shared" si="19"/>
        <v>-11079679.713927368</v>
      </c>
      <c r="Q81" s="1">
        <f t="shared" ca="1" si="25"/>
        <v>84971034.108248889</v>
      </c>
      <c r="R81" s="1">
        <f t="shared" ca="1" si="20"/>
        <v>317005.11348600872</v>
      </c>
      <c r="S81" s="22">
        <f t="shared" si="26"/>
        <v>1.0269960938387905</v>
      </c>
      <c r="U81" s="3">
        <f t="shared" si="27"/>
        <v>333.51250718242915</v>
      </c>
      <c r="V81" s="22">
        <f t="shared" ca="1" si="28"/>
        <v>1.3978006233079634</v>
      </c>
    </row>
    <row r="82" spans="4:22" x14ac:dyDescent="0.2">
      <c r="D82" s="1">
        <f t="shared" si="29"/>
        <v>80</v>
      </c>
      <c r="E82" s="2">
        <f t="shared" si="30"/>
        <v>8.0999999999999872</v>
      </c>
      <c r="F82" s="3">
        <f t="shared" ca="1" si="31"/>
        <v>433.01270189221935</v>
      </c>
      <c r="G82" s="3">
        <f t="shared" si="32"/>
        <v>171.73043380867452</v>
      </c>
      <c r="H82" s="3">
        <f t="shared" ca="1" si="21"/>
        <v>465.82329471175609</v>
      </c>
      <c r="I82" s="3">
        <f t="shared" ca="1" si="33"/>
        <v>3464.1016151377598</v>
      </c>
      <c r="J82" s="3">
        <f t="shared" si="34"/>
        <v>1686.649654651289</v>
      </c>
      <c r="K82" s="3">
        <f t="shared" ca="1" si="35"/>
        <v>3856.3197852066983</v>
      </c>
      <c r="L82" s="3">
        <f t="shared" si="22"/>
        <v>-9.7594988984472337</v>
      </c>
      <c r="M82" s="3">
        <f t="shared" ca="1" si="23"/>
        <v>0.37756711386449365</v>
      </c>
      <c r="N82" s="3">
        <f t="shared" ca="1" si="24"/>
        <v>21.633002107370878</v>
      </c>
      <c r="O82" s="1">
        <f t="shared" ca="1" si="18"/>
        <v>73777056.244679287</v>
      </c>
      <c r="P82" s="1">
        <f t="shared" si="19"/>
        <v>-11193381.703712251</v>
      </c>
      <c r="Q82" s="1">
        <f t="shared" ca="1" si="25"/>
        <v>84970437.948391542</v>
      </c>
      <c r="R82" s="1">
        <f t="shared" ca="1" si="20"/>
        <v>316759.84040399414</v>
      </c>
      <c r="S82" s="22">
        <f t="shared" si="26"/>
        <v>1.025279658009512</v>
      </c>
      <c r="U82" s="3">
        <f t="shared" si="27"/>
        <v>333.44248730010497</v>
      </c>
      <c r="V82" s="22">
        <f t="shared" ca="1" si="28"/>
        <v>1.3970124157948285</v>
      </c>
    </row>
    <row r="83" spans="4:22" x14ac:dyDescent="0.2">
      <c r="D83" s="1">
        <f t="shared" si="29"/>
        <v>81</v>
      </c>
      <c r="E83" s="2">
        <f t="shared" si="30"/>
        <v>8.1999999999999869</v>
      </c>
      <c r="F83" s="3">
        <f t="shared" ca="1" si="31"/>
        <v>433.01270189221935</v>
      </c>
      <c r="G83" s="3">
        <f t="shared" si="32"/>
        <v>170.75448391882981</v>
      </c>
      <c r="H83" s="3">
        <f t="shared" ca="1" si="21"/>
        <v>465.46438508051926</v>
      </c>
      <c r="I83" s="3">
        <f t="shared" ca="1" si="33"/>
        <v>3507.402885326982</v>
      </c>
      <c r="J83" s="3">
        <f t="shared" si="34"/>
        <v>1703.7739005376643</v>
      </c>
      <c r="K83" s="3">
        <f t="shared" ca="1" si="35"/>
        <v>3902.8841470854682</v>
      </c>
      <c r="L83" s="3">
        <f t="shared" si="22"/>
        <v>-9.7589820529317439</v>
      </c>
      <c r="M83" s="3">
        <f t="shared" ca="1" si="23"/>
        <v>0.37561807378022311</v>
      </c>
      <c r="N83" s="3">
        <f t="shared" ca="1" si="24"/>
        <v>21.52133033644035</v>
      </c>
      <c r="O83" s="1">
        <f t="shared" ca="1" si="18"/>
        <v>73663411.884651214</v>
      </c>
      <c r="P83" s="1">
        <f t="shared" si="19"/>
        <v>-11306427.263968393</v>
      </c>
      <c r="Q83" s="1">
        <f t="shared" ca="1" si="25"/>
        <v>84969839.148619607</v>
      </c>
      <c r="R83" s="1">
        <f t="shared" ca="1" si="20"/>
        <v>316515.78185475309</v>
      </c>
      <c r="S83" s="22">
        <f t="shared" si="26"/>
        <v>1.0235751288684738</v>
      </c>
      <c r="U83" s="3">
        <f t="shared" si="27"/>
        <v>333.37286422615</v>
      </c>
      <c r="V83" s="22">
        <f t="shared" ca="1" si="28"/>
        <v>1.3962275728739648</v>
      </c>
    </row>
    <row r="84" spans="4:22" x14ac:dyDescent="0.2">
      <c r="D84" s="1">
        <f t="shared" si="29"/>
        <v>82</v>
      </c>
      <c r="E84" s="2">
        <f t="shared" si="30"/>
        <v>8.2999999999999865</v>
      </c>
      <c r="F84" s="3">
        <f t="shared" ca="1" si="31"/>
        <v>433.01270189221935</v>
      </c>
      <c r="G84" s="3">
        <f t="shared" si="32"/>
        <v>169.77858571353664</v>
      </c>
      <c r="H84" s="3">
        <f t="shared" ca="1" si="21"/>
        <v>465.10726522694603</v>
      </c>
      <c r="I84" s="3">
        <f t="shared" ca="1" si="33"/>
        <v>3550.7041555162041</v>
      </c>
      <c r="J84" s="3">
        <f t="shared" si="34"/>
        <v>1720.8005540192826</v>
      </c>
      <c r="K84" s="3">
        <f t="shared" ca="1" si="35"/>
        <v>3949.4127074412659</v>
      </c>
      <c r="L84" s="3">
        <f t="shared" si="22"/>
        <v>-9.7584681529589119</v>
      </c>
      <c r="M84" s="3">
        <f t="shared" ca="1" si="23"/>
        <v>0.373666136534828</v>
      </c>
      <c r="N84" s="3">
        <f t="shared" ca="1" si="24"/>
        <v>21.409492570404819</v>
      </c>
      <c r="O84" s="1">
        <f t="shared" ca="1" si="18"/>
        <v>73550421.176742166</v>
      </c>
      <c r="P84" s="1">
        <f t="shared" si="19"/>
        <v>-11418816.63471403</v>
      </c>
      <c r="Q84" s="1">
        <f t="shared" ca="1" si="25"/>
        <v>84969237.811456203</v>
      </c>
      <c r="R84" s="1">
        <f t="shared" ca="1" si="20"/>
        <v>316272.94035432331</v>
      </c>
      <c r="S84" s="22">
        <f t="shared" si="26"/>
        <v>1.0218824668372997</v>
      </c>
      <c r="U84" s="3">
        <f t="shared" si="27"/>
        <v>333.30363793949056</v>
      </c>
      <c r="V84" s="22">
        <f t="shared" ca="1" si="28"/>
        <v>1.395446110646364</v>
      </c>
    </row>
    <row r="85" spans="4:22" x14ac:dyDescent="0.2">
      <c r="D85" s="1">
        <f t="shared" si="29"/>
        <v>83</v>
      </c>
      <c r="E85" s="2">
        <f t="shared" si="30"/>
        <v>8.3999999999999861</v>
      </c>
      <c r="F85" s="3">
        <f t="shared" ca="1" si="31"/>
        <v>433.01270189221935</v>
      </c>
      <c r="G85" s="3">
        <f t="shared" si="32"/>
        <v>168.80273889824076</v>
      </c>
      <c r="H85" s="3">
        <f t="shared" ca="1" si="21"/>
        <v>464.75193884431263</v>
      </c>
      <c r="I85" s="3">
        <f t="shared" ca="1" si="33"/>
        <v>3594.0054257054262</v>
      </c>
      <c r="J85" s="3">
        <f t="shared" si="34"/>
        <v>1737.7296202498715</v>
      </c>
      <c r="K85" s="3">
        <f t="shared" ca="1" si="35"/>
        <v>3995.9056454366182</v>
      </c>
      <c r="L85" s="3">
        <f t="shared" si="22"/>
        <v>-9.7579571983731892</v>
      </c>
      <c r="M85" s="3">
        <f t="shared" ca="1" si="23"/>
        <v>0.37171130998857843</v>
      </c>
      <c r="N85" s="3">
        <f t="shared" ca="1" si="24"/>
        <v>21.297489259624584</v>
      </c>
      <c r="O85" s="1">
        <f t="shared" ca="1" si="18"/>
        <v>73438083.984246224</v>
      </c>
      <c r="P85" s="1">
        <f t="shared" si="19"/>
        <v>-11530550.054585608</v>
      </c>
      <c r="Q85" s="1">
        <f t="shared" ca="1" si="25"/>
        <v>84968634.03883183</v>
      </c>
      <c r="R85" s="1">
        <f t="shared" ca="1" si="20"/>
        <v>316031.31841413258</v>
      </c>
      <c r="S85" s="22">
        <f t="shared" si="26"/>
        <v>1.0202016326209404</v>
      </c>
      <c r="U85" s="3">
        <f t="shared" si="27"/>
        <v>333.23480841917291</v>
      </c>
      <c r="V85" s="22">
        <f t="shared" ca="1" si="28"/>
        <v>1.3946680451812392</v>
      </c>
    </row>
    <row r="86" spans="4:22" x14ac:dyDescent="0.2">
      <c r="D86" s="1">
        <f t="shared" si="29"/>
        <v>84</v>
      </c>
      <c r="E86" s="2">
        <f t="shared" si="30"/>
        <v>8.4999999999999858</v>
      </c>
      <c r="F86" s="3">
        <f t="shared" ca="1" si="31"/>
        <v>433.01270189221935</v>
      </c>
      <c r="G86" s="3">
        <f t="shared" si="32"/>
        <v>167.82694317840344</v>
      </c>
      <c r="H86" s="3">
        <f t="shared" ca="1" si="21"/>
        <v>464.3984096189468</v>
      </c>
      <c r="I86" s="3">
        <f t="shared" ca="1" si="33"/>
        <v>3637.3066958946483</v>
      </c>
      <c r="J86" s="3">
        <f t="shared" si="34"/>
        <v>1754.5611043537037</v>
      </c>
      <c r="K86" s="3">
        <f t="shared" ca="1" si="35"/>
        <v>4042.3631406030345</v>
      </c>
      <c r="L86" s="3">
        <f t="shared" si="22"/>
        <v>-9.757449189019912</v>
      </c>
      <c r="M86" s="3">
        <f t="shared" ca="1" si="23"/>
        <v>0.36975360211154407</v>
      </c>
      <c r="N86" s="3">
        <f t="shared" ca="1" si="24"/>
        <v>21.185320860750998</v>
      </c>
      <c r="O86" s="1">
        <f t="shared" ca="1" si="18"/>
        <v>73326400.171246409</v>
      </c>
      <c r="P86" s="1">
        <f t="shared" si="19"/>
        <v>-11641627.76083811</v>
      </c>
      <c r="Q86" s="1">
        <f t="shared" ca="1" si="25"/>
        <v>84968027.932084516</v>
      </c>
      <c r="R86" s="1">
        <f t="shared" ca="1" si="20"/>
        <v>315790.91854088381</v>
      </c>
      <c r="S86" s="22">
        <f t="shared" si="26"/>
        <v>1.01853258720663</v>
      </c>
      <c r="U86" s="3">
        <f t="shared" si="27"/>
        <v>333.16637564436292</v>
      </c>
      <c r="V86" s="22">
        <f t="shared" ca="1" si="28"/>
        <v>1.393893392515297</v>
      </c>
    </row>
    <row r="87" spans="4:22" x14ac:dyDescent="0.2">
      <c r="D87" s="1">
        <f t="shared" si="29"/>
        <v>85</v>
      </c>
      <c r="E87" s="2">
        <f t="shared" si="30"/>
        <v>8.5999999999999854</v>
      </c>
      <c r="F87" s="3">
        <f t="shared" ca="1" si="31"/>
        <v>433.01270189221935</v>
      </c>
      <c r="G87" s="3">
        <f t="shared" si="32"/>
        <v>166.85119825950144</v>
      </c>
      <c r="H87" s="3">
        <f t="shared" ca="1" si="21"/>
        <v>464.04668123005848</v>
      </c>
      <c r="I87" s="3">
        <f t="shared" ca="1" si="33"/>
        <v>3680.6079660838705</v>
      </c>
      <c r="J87" s="3">
        <f t="shared" si="34"/>
        <v>1771.2950114255991</v>
      </c>
      <c r="K87" s="3">
        <f t="shared" ca="1" si="35"/>
        <v>4088.7853728403024</v>
      </c>
      <c r="L87" s="3">
        <f t="shared" si="22"/>
        <v>-9.7569441247453081</v>
      </c>
      <c r="M87" s="3">
        <f t="shared" ca="1" si="23"/>
        <v>0.36779302098384031</v>
      </c>
      <c r="N87" s="3">
        <f t="shared" ca="1" si="24"/>
        <v>21.072987836740573</v>
      </c>
      <c r="O87" s="1">
        <f t="shared" ca="1" si="18"/>
        <v>73215369.602614716</v>
      </c>
      <c r="P87" s="1">
        <f t="shared" si="19"/>
        <v>-11752049.989345377</v>
      </c>
      <c r="Q87" s="1">
        <f t="shared" ca="1" si="25"/>
        <v>84967419.591960087</v>
      </c>
      <c r="R87" s="1">
        <f t="shared" ca="1" si="20"/>
        <v>315551.74323643977</v>
      </c>
      <c r="S87" s="22">
        <f t="shared" si="26"/>
        <v>1.0168752918628481</v>
      </c>
      <c r="U87" s="3">
        <f t="shared" si="27"/>
        <v>333.09833959434627</v>
      </c>
      <c r="V87" s="22">
        <f t="shared" ca="1" si="28"/>
        <v>1.3931221686520074</v>
      </c>
    </row>
    <row r="88" spans="4:22" x14ac:dyDescent="0.2">
      <c r="D88" s="1">
        <f t="shared" si="29"/>
        <v>86</v>
      </c>
      <c r="E88" s="2">
        <f t="shared" si="30"/>
        <v>8.6999999999999851</v>
      </c>
      <c r="F88" s="3">
        <f t="shared" ca="1" si="31"/>
        <v>433.01270189221935</v>
      </c>
      <c r="G88" s="3">
        <f t="shared" si="32"/>
        <v>165.87550384702692</v>
      </c>
      <c r="H88" s="3">
        <f t="shared" ca="1" si="21"/>
        <v>463.696757349569</v>
      </c>
      <c r="I88" s="3">
        <f t="shared" ca="1" si="33"/>
        <v>3723.9092362730926</v>
      </c>
      <c r="J88" s="3">
        <f t="shared" si="34"/>
        <v>1787.9313465309256</v>
      </c>
      <c r="K88" s="3">
        <f t="shared" ca="1" si="35"/>
        <v>4135.172522415769</v>
      </c>
      <c r="L88" s="3">
        <f t="shared" si="22"/>
        <v>-9.7564420053964955</v>
      </c>
      <c r="M88" s="3">
        <f t="shared" ca="1" si="23"/>
        <v>0.3658295747958672</v>
      </c>
      <c r="N88" s="3">
        <f t="shared" ca="1" si="24"/>
        <v>20.960490656868664</v>
      </c>
      <c r="O88" s="1">
        <f t="shared" ca="1" si="18"/>
        <v>73104992.144011721</v>
      </c>
      <c r="P88" s="1">
        <f t="shared" si="19"/>
        <v>-11861816.974600419</v>
      </c>
      <c r="Q88" s="1">
        <f t="shared" ca="1" si="25"/>
        <v>84966809.11861214</v>
      </c>
      <c r="R88" s="1">
        <f t="shared" ca="1" si="20"/>
        <v>315313.79499770689</v>
      </c>
      <c r="S88" s="22">
        <f t="shared" si="26"/>
        <v>1.0152297081382908</v>
      </c>
      <c r="U88" s="3">
        <f t="shared" si="27"/>
        <v>333.03070024852843</v>
      </c>
      <c r="V88" s="22">
        <f t="shared" ca="1" si="28"/>
        <v>1.3923543895608703</v>
      </c>
    </row>
    <row r="89" spans="4:22" x14ac:dyDescent="0.2">
      <c r="D89" s="1">
        <f t="shared" si="29"/>
        <v>87</v>
      </c>
      <c r="E89" s="2">
        <f t="shared" si="30"/>
        <v>8.7999999999999847</v>
      </c>
      <c r="F89" s="3">
        <f t="shared" ca="1" si="31"/>
        <v>433.01270189221935</v>
      </c>
      <c r="G89" s="3">
        <f t="shared" si="32"/>
        <v>164.89985964648727</v>
      </c>
      <c r="H89" s="3">
        <f t="shared" ca="1" si="21"/>
        <v>463.34864164194033</v>
      </c>
      <c r="I89" s="3">
        <f t="shared" ca="1" si="33"/>
        <v>3767.2105064623147</v>
      </c>
      <c r="J89" s="3">
        <f t="shared" si="34"/>
        <v>1804.4701147056012</v>
      </c>
      <c r="K89" s="3">
        <f t="shared" ca="1" si="35"/>
        <v>4181.5247699636029</v>
      </c>
      <c r="L89" s="3">
        <f t="shared" si="22"/>
        <v>-9.7559428308214784</v>
      </c>
      <c r="M89" s="3">
        <f t="shared" ca="1" si="23"/>
        <v>0.36386327184854017</v>
      </c>
      <c r="N89" s="3">
        <f t="shared" ca="1" si="24"/>
        <v>20.84782979674269</v>
      </c>
      <c r="O89" s="1">
        <f t="shared" ca="1" si="18"/>
        <v>72995267.661886632</v>
      </c>
      <c r="P89" s="1">
        <f t="shared" si="19"/>
        <v>-11970928.94971573</v>
      </c>
      <c r="Q89" s="1">
        <f t="shared" ca="1" si="25"/>
        <v>84966196.611602366</v>
      </c>
      <c r="R89" s="1">
        <f t="shared" ca="1" si="20"/>
        <v>315077.07631651941</v>
      </c>
      <c r="S89" s="22">
        <f t="shared" si="26"/>
        <v>1.0135957978608474</v>
      </c>
      <c r="U89" s="3">
        <f t="shared" si="27"/>
        <v>332.96345758643457</v>
      </c>
      <c r="V89" s="22">
        <f t="shared" ca="1" si="28"/>
        <v>1.3915900711766811</v>
      </c>
    </row>
    <row r="90" spans="4:22" x14ac:dyDescent="0.2">
      <c r="D90" s="1">
        <f t="shared" si="29"/>
        <v>88</v>
      </c>
      <c r="E90" s="2">
        <f t="shared" si="30"/>
        <v>8.8999999999999844</v>
      </c>
      <c r="F90" s="3">
        <f t="shared" ca="1" si="31"/>
        <v>433.01270189221935</v>
      </c>
      <c r="G90" s="3">
        <f t="shared" si="32"/>
        <v>163.92426536340511</v>
      </c>
      <c r="H90" s="3">
        <f t="shared" ca="1" si="21"/>
        <v>463.00233776400319</v>
      </c>
      <c r="I90" s="3">
        <f t="shared" ca="1" si="33"/>
        <v>3810.5117766515368</v>
      </c>
      <c r="J90" s="3">
        <f t="shared" si="34"/>
        <v>1820.9113209560958</v>
      </c>
      <c r="K90" s="3">
        <f t="shared" ca="1" si="35"/>
        <v>4227.8422964840393</v>
      </c>
      <c r="L90" s="3">
        <f t="shared" si="22"/>
        <v>-9.7554466008691545</v>
      </c>
      <c r="M90" s="3">
        <f t="shared" ca="1" si="23"/>
        <v>0.36189412055351322</v>
      </c>
      <c r="N90" s="3">
        <f t="shared" ca="1" si="24"/>
        <v>20.735005738314928</v>
      </c>
      <c r="O90" s="1">
        <f t="shared" ca="1" si="18"/>
        <v>72886196.023476914</v>
      </c>
      <c r="P90" s="1">
        <f t="shared" si="19"/>
        <v>-12079386.146423608</v>
      </c>
      <c r="Q90" s="1">
        <f t="shared" ca="1" si="25"/>
        <v>84965582.169900522</v>
      </c>
      <c r="R90" s="1">
        <f t="shared" ca="1" si="20"/>
        <v>314841.58967952215</v>
      </c>
      <c r="S90" s="22">
        <f t="shared" si="26"/>
        <v>1.0119735231365861</v>
      </c>
      <c r="U90" s="3">
        <f t="shared" si="27"/>
        <v>332.89661158770957</v>
      </c>
      <c r="V90" s="22">
        <f t="shared" ca="1" si="28"/>
        <v>1.3908292293987923</v>
      </c>
    </row>
    <row r="91" spans="4:22" x14ac:dyDescent="0.2">
      <c r="D91" s="1">
        <f t="shared" si="29"/>
        <v>89</v>
      </c>
      <c r="E91" s="2">
        <f t="shared" si="30"/>
        <v>8.999999999999984</v>
      </c>
      <c r="F91" s="3">
        <f t="shared" ca="1" si="31"/>
        <v>433.01270189221935</v>
      </c>
      <c r="G91" s="3">
        <f t="shared" si="32"/>
        <v>162.9487207033182</v>
      </c>
      <c r="H91" s="3">
        <f t="shared" ca="1" si="21"/>
        <v>462.65784936478497</v>
      </c>
      <c r="I91" s="3">
        <f t="shared" ca="1" si="33"/>
        <v>3853.8130468407589</v>
      </c>
      <c r="J91" s="3">
        <f t="shared" si="34"/>
        <v>1837.254970259432</v>
      </c>
      <c r="K91" s="3">
        <f t="shared" ca="1" si="35"/>
        <v>4274.1252833426079</v>
      </c>
      <c r="L91" s="3">
        <f t="shared" si="22"/>
        <v>-9.7549533153893027</v>
      </c>
      <c r="M91" s="3">
        <f t="shared" ca="1" si="23"/>
        <v>0.35992212943339424</v>
      </c>
      <c r="N91" s="3">
        <f t="shared" ca="1" si="24"/>
        <v>20.622018969894835</v>
      </c>
      <c r="O91" s="1">
        <f t="shared" ca="1" si="18"/>
        <v>72777777.096808344</v>
      </c>
      <c r="P91" s="1">
        <f t="shared" si="19"/>
        <v>-12187188.795076448</v>
      </c>
      <c r="Q91" s="1">
        <f t="shared" ca="1" si="25"/>
        <v>84964965.891884789</v>
      </c>
      <c r="R91" s="1">
        <f t="shared" ca="1" si="20"/>
        <v>314607.3375680538</v>
      </c>
      <c r="S91" s="22">
        <f t="shared" si="26"/>
        <v>1.0103628463487413</v>
      </c>
      <c r="U91" s="3">
        <f t="shared" si="27"/>
        <v>332.83016223211803</v>
      </c>
      <c r="V91" s="22">
        <f t="shared" ca="1" si="28"/>
        <v>1.3900718800903753</v>
      </c>
    </row>
    <row r="92" spans="4:22" x14ac:dyDescent="0.2">
      <c r="D92" s="1">
        <f t="shared" si="29"/>
        <v>90</v>
      </c>
      <c r="E92" s="2">
        <f t="shared" si="30"/>
        <v>9.0999999999999837</v>
      </c>
      <c r="F92" s="3">
        <f t="shared" ca="1" si="31"/>
        <v>433.01270189221935</v>
      </c>
      <c r="G92" s="3">
        <f t="shared" si="32"/>
        <v>161.97322537177928</v>
      </c>
      <c r="H92" s="3">
        <f t="shared" ca="1" si="21"/>
        <v>462.31518008533664</v>
      </c>
      <c r="I92" s="3">
        <f t="shared" ca="1" si="33"/>
        <v>3897.1143170299811</v>
      </c>
      <c r="J92" s="3">
        <f t="shared" si="34"/>
        <v>1853.5010675631868</v>
      </c>
      <c r="K92" s="3">
        <f t="shared" ca="1" si="35"/>
        <v>4320.373912269346</v>
      </c>
      <c r="L92" s="3">
        <f t="shared" si="22"/>
        <v>-9.7544629742325952</v>
      </c>
      <c r="M92" s="3">
        <f t="shared" ca="1" si="23"/>
        <v>0.35794730712195211</v>
      </c>
      <c r="N92" s="3">
        <f t="shared" ca="1" si="24"/>
        <v>20.508869986160931</v>
      </c>
      <c r="O92" s="1">
        <f t="shared" ca="1" si="18"/>
        <v>72670010.750694662</v>
      </c>
      <c r="P92" s="1">
        <f t="shared" si="19"/>
        <v>-12294337.124647072</v>
      </c>
      <c r="Q92" s="1">
        <f t="shared" ca="1" si="25"/>
        <v>84964347.875341728</v>
      </c>
      <c r="R92" s="1">
        <f t="shared" ca="1" si="20"/>
        <v>314374.32245802891</v>
      </c>
      <c r="S92" s="22">
        <f t="shared" si="26"/>
        <v>1.0087637301567205</v>
      </c>
      <c r="U92" s="3">
        <f t="shared" si="27"/>
        <v>332.7641094995443</v>
      </c>
      <c r="V92" s="22">
        <f t="shared" ca="1" si="28"/>
        <v>1.389318039077678</v>
      </c>
    </row>
    <row r="93" spans="4:22" x14ac:dyDescent="0.2">
      <c r="D93" s="1">
        <f t="shared" si="29"/>
        <v>91</v>
      </c>
      <c r="E93" s="2">
        <f t="shared" si="30"/>
        <v>9.1999999999999833</v>
      </c>
      <c r="F93" s="3">
        <f t="shared" ca="1" si="31"/>
        <v>433.01270189221935</v>
      </c>
      <c r="G93" s="3">
        <f t="shared" si="32"/>
        <v>160.99777907435603</v>
      </c>
      <c r="H93" s="3">
        <f t="shared" ca="1" si="21"/>
        <v>461.97433355855947</v>
      </c>
      <c r="I93" s="3">
        <f t="shared" ca="1" si="33"/>
        <v>3940.4155872192032</v>
      </c>
      <c r="J93" s="3">
        <f t="shared" si="34"/>
        <v>1869.6496177854935</v>
      </c>
      <c r="K93" s="3">
        <f t="shared" ca="1" si="35"/>
        <v>4366.5883653579886</v>
      </c>
      <c r="L93" s="3">
        <f t="shared" si="22"/>
        <v>-9.7539755772505945</v>
      </c>
      <c r="M93" s="3">
        <f t="shared" ca="1" si="23"/>
        <v>0.35596966236431554</v>
      </c>
      <c r="N93" s="3">
        <f t="shared" ca="1" si="24"/>
        <v>20.395559288172183</v>
      </c>
      <c r="O93" s="1">
        <f t="shared" ca="1" si="18"/>
        <v>72562896.85473755</v>
      </c>
      <c r="P93" s="1">
        <f t="shared" si="19"/>
        <v>-12400831.362729017</v>
      </c>
      <c r="Q93" s="1">
        <f t="shared" ca="1" si="25"/>
        <v>84963728.217466563</v>
      </c>
      <c r="R93" s="1">
        <f t="shared" ca="1" si="20"/>
        <v>314142.54681982042</v>
      </c>
      <c r="S93" s="22">
        <f t="shared" si="26"/>
        <v>1.007176137495102</v>
      </c>
      <c r="U93" s="3">
        <f t="shared" si="27"/>
        <v>332.69845336999248</v>
      </c>
      <c r="V93" s="22">
        <f t="shared" ca="1" si="28"/>
        <v>1.3885677221492816</v>
      </c>
    </row>
    <row r="94" spans="4:22" x14ac:dyDescent="0.2">
      <c r="D94" s="1">
        <f t="shared" si="29"/>
        <v>92</v>
      </c>
      <c r="E94" s="2">
        <f t="shared" si="30"/>
        <v>9.2999999999999829</v>
      </c>
      <c r="F94" s="3">
        <f t="shared" ca="1" si="31"/>
        <v>433.01270189221935</v>
      </c>
      <c r="G94" s="3">
        <f t="shared" si="32"/>
        <v>160.02238151663099</v>
      </c>
      <c r="H94" s="3">
        <f t="shared" ca="1" si="21"/>
        <v>461.63531340903097</v>
      </c>
      <c r="I94" s="3">
        <f t="shared" ca="1" si="33"/>
        <v>3983.7168574084253</v>
      </c>
      <c r="J94" s="3">
        <f t="shared" si="34"/>
        <v>1885.7006258150427</v>
      </c>
      <c r="K94" s="3">
        <f t="shared" ca="1" si="35"/>
        <v>4412.768825065149</v>
      </c>
      <c r="L94" s="3">
        <f t="shared" si="22"/>
        <v>-9.7534911242957492</v>
      </c>
      <c r="M94" s="3">
        <f t="shared" ca="1" si="23"/>
        <v>0.35398920401716411</v>
      </c>
      <c r="N94" s="3">
        <f t="shared" ca="1" si="24"/>
        <v>20.282087383378951</v>
      </c>
      <c r="O94" s="1">
        <f t="shared" ca="1" si="18"/>
        <v>72456435.279326439</v>
      </c>
      <c r="P94" s="1">
        <f t="shared" si="19"/>
        <v>-12506671.735536853</v>
      </c>
      <c r="Q94" s="1">
        <f t="shared" ca="1" si="25"/>
        <v>84963107.014863297</v>
      </c>
      <c r="R94" s="1">
        <f t="shared" ca="1" si="20"/>
        <v>313912.01311814104</v>
      </c>
      <c r="S94" s="22">
        <f t="shared" si="26"/>
        <v>1.0056000315726537</v>
      </c>
      <c r="U94" s="3">
        <f t="shared" si="27"/>
        <v>332.63319382358623</v>
      </c>
      <c r="V94" s="22">
        <f t="shared" ca="1" si="28"/>
        <v>1.3878209450553565</v>
      </c>
    </row>
    <row r="95" spans="4:22" x14ac:dyDescent="0.2">
      <c r="D95" s="1">
        <f t="shared" si="29"/>
        <v>93</v>
      </c>
      <c r="E95" s="2">
        <f t="shared" si="30"/>
        <v>9.3999999999999826</v>
      </c>
      <c r="F95" s="3">
        <f t="shared" ca="1" si="31"/>
        <v>433.01270189221935</v>
      </c>
      <c r="G95" s="3">
        <f t="shared" si="32"/>
        <v>159.04703240420142</v>
      </c>
      <c r="H95" s="3">
        <f t="shared" ca="1" si="21"/>
        <v>461.29812325283001</v>
      </c>
      <c r="I95" s="3">
        <f t="shared" ca="1" si="33"/>
        <v>4027.0181275976474</v>
      </c>
      <c r="J95" s="3">
        <f t="shared" si="34"/>
        <v>1901.6540965110844</v>
      </c>
      <c r="K95" s="3">
        <f t="shared" ca="1" si="35"/>
        <v>4458.9154742094743</v>
      </c>
      <c r="L95" s="3">
        <f t="shared" si="22"/>
        <v>-9.7530096152213961</v>
      </c>
      <c r="M95" s="3">
        <f t="shared" ca="1" si="23"/>
        <v>0.35200594104891042</v>
      </c>
      <c r="N95" s="3">
        <f t="shared" ca="1" si="24"/>
        <v>20.168454785633426</v>
      </c>
      <c r="O95" s="1">
        <f t="shared" ca="1" si="18"/>
        <v>72350625.895638272</v>
      </c>
      <c r="P95" s="1">
        <f t="shared" si="19"/>
        <v>-12611858.467906479</v>
      </c>
      <c r="Q95" s="1">
        <f t="shared" ca="1" si="25"/>
        <v>84962484.363544747</v>
      </c>
      <c r="R95" s="1">
        <f t="shared" ca="1" si="20"/>
        <v>313682.7238119244</v>
      </c>
      <c r="S95" s="22">
        <f t="shared" si="26"/>
        <v>1.0040353758713496</v>
      </c>
      <c r="U95" s="3">
        <f t="shared" si="27"/>
        <v>332.5683308405691</v>
      </c>
      <c r="V95" s="22">
        <f t="shared" ca="1" si="28"/>
        <v>1.3870777235069116</v>
      </c>
    </row>
    <row r="96" spans="4:22" x14ac:dyDescent="0.2">
      <c r="D96" s="1">
        <f t="shared" si="29"/>
        <v>94</v>
      </c>
      <c r="E96" s="2">
        <f t="shared" si="30"/>
        <v>9.4999999999999822</v>
      </c>
      <c r="F96" s="3">
        <f t="shared" ca="1" si="31"/>
        <v>433.01270189221935</v>
      </c>
      <c r="G96" s="3">
        <f t="shared" si="32"/>
        <v>158.07173144267927</v>
      </c>
      <c r="H96" s="3">
        <f t="shared" ca="1" si="21"/>
        <v>460.96276669736193</v>
      </c>
      <c r="I96" s="3">
        <f t="shared" ca="1" si="33"/>
        <v>4070.3193977868696</v>
      </c>
      <c r="J96" s="3">
        <f t="shared" si="34"/>
        <v>1917.5100347034283</v>
      </c>
      <c r="K96" s="3">
        <f t="shared" ca="1" si="35"/>
        <v>4505.0284959707888</v>
      </c>
      <c r="L96" s="3">
        <f t="shared" si="22"/>
        <v>-9.7525310498817603</v>
      </c>
      <c r="M96" s="3">
        <f t="shared" ca="1" si="23"/>
        <v>0.35001988253987459</v>
      </c>
      <c r="N96" s="3">
        <f t="shared" ca="1" si="24"/>
        <v>20.054662015199629</v>
      </c>
      <c r="O96" s="1">
        <f t="shared" ca="1" si="18"/>
        <v>72245468.575637415</v>
      </c>
      <c r="P96" s="1">
        <f t="shared" si="19"/>
        <v>-12716391.783295425</v>
      </c>
      <c r="Q96" s="1">
        <f t="shared" ca="1" si="25"/>
        <v>84961860.358932838</v>
      </c>
      <c r="R96" s="1">
        <f t="shared" ca="1" si="20"/>
        <v>313454.68135420611</v>
      </c>
      <c r="S96" s="22">
        <f t="shared" si="26"/>
        <v>1.0024821341454013</v>
      </c>
      <c r="U96" s="3">
        <f t="shared" si="27"/>
        <v>332.50386440130421</v>
      </c>
      <c r="V96" s="22">
        <f t="shared" ca="1" si="28"/>
        <v>1.3863380731750492</v>
      </c>
    </row>
    <row r="97" spans="4:22" x14ac:dyDescent="0.2">
      <c r="D97" s="1">
        <f t="shared" si="29"/>
        <v>95</v>
      </c>
      <c r="E97" s="2">
        <f t="shared" si="30"/>
        <v>9.5999999999999819</v>
      </c>
      <c r="F97" s="3">
        <f t="shared" ca="1" si="31"/>
        <v>433.01270189221935</v>
      </c>
      <c r="G97" s="3">
        <f t="shared" si="32"/>
        <v>157.09647833769108</v>
      </c>
      <c r="H97" s="3">
        <f t="shared" ca="1" si="21"/>
        <v>460.62924734118292</v>
      </c>
      <c r="I97" s="3">
        <f t="shared" ca="1" si="33"/>
        <v>4113.6206679760917</v>
      </c>
      <c r="J97" s="3">
        <f t="shared" si="34"/>
        <v>1933.2684451924467</v>
      </c>
      <c r="K97" s="3">
        <f t="shared" ca="1" si="35"/>
        <v>4551.108073889216</v>
      </c>
      <c r="L97" s="3">
        <f t="shared" si="22"/>
        <v>-9.7520554281319605</v>
      </c>
      <c r="M97" s="3">
        <f t="shared" ca="1" si="23"/>
        <v>0.34803103768244925</v>
      </c>
      <c r="N97" s="3">
        <f t="shared" ca="1" si="24"/>
        <v>19.940709598762858</v>
      </c>
      <c r="O97" s="1">
        <f t="shared" ca="1" si="18"/>
        <v>72140963.192075595</v>
      </c>
      <c r="P97" s="1">
        <f t="shared" si="19"/>
        <v>-12820271.903783161</v>
      </c>
      <c r="Q97" s="1">
        <f t="shared" ca="1" si="25"/>
        <v>84961235.095858753</v>
      </c>
      <c r="R97" s="1">
        <f t="shared" ca="1" si="20"/>
        <v>313227.88819200441</v>
      </c>
      <c r="S97" s="22">
        <f t="shared" si="26"/>
        <v>1.0009402704202861</v>
      </c>
      <c r="U97" s="3">
        <f t="shared" si="27"/>
        <v>332.43979448627437</v>
      </c>
      <c r="V97" s="22">
        <f t="shared" ca="1" si="28"/>
        <v>1.3856020096902122</v>
      </c>
    </row>
    <row r="98" spans="4:22" x14ac:dyDescent="0.2">
      <c r="D98" s="1">
        <f t="shared" si="29"/>
        <v>96</v>
      </c>
      <c r="E98" s="2">
        <f t="shared" si="30"/>
        <v>9.6999999999999815</v>
      </c>
      <c r="F98" s="3">
        <f t="shared" ca="1" si="31"/>
        <v>433.01270189221935</v>
      </c>
      <c r="G98" s="3">
        <f t="shared" si="32"/>
        <v>156.12127279487788</v>
      </c>
      <c r="H98" s="3">
        <f t="shared" ca="1" si="21"/>
        <v>460.2975687738234</v>
      </c>
      <c r="I98" s="3">
        <f t="shared" ca="1" si="33"/>
        <v>4156.9219381653138</v>
      </c>
      <c r="J98" s="3">
        <f t="shared" si="34"/>
        <v>1948.9293327490752</v>
      </c>
      <c r="K98" s="3">
        <f t="shared" ca="1" si="35"/>
        <v>4597.1543918642874</v>
      </c>
      <c r="L98" s="3">
        <f t="shared" si="22"/>
        <v>-9.7515827498279979</v>
      </c>
      <c r="M98" s="3">
        <f t="shared" ca="1" si="23"/>
        <v>0.3460394157812568</v>
      </c>
      <c r="N98" s="3">
        <f t="shared" ca="1" si="24"/>
        <v>19.82659806943871</v>
      </c>
      <c r="O98" s="1">
        <f t="shared" ca="1" si="18"/>
        <v>72037109.618491501</v>
      </c>
      <c r="P98" s="1">
        <f t="shared" si="19"/>
        <v>-12923499.050071377</v>
      </c>
      <c r="Q98" s="1">
        <f t="shared" ca="1" si="25"/>
        <v>84960608.668562874</v>
      </c>
      <c r="R98" s="1">
        <f t="shared" ca="1" si="20"/>
        <v>313002.34676619992</v>
      </c>
      <c r="S98" s="22">
        <f t="shared" si="26"/>
        <v>0.99940974899179513</v>
      </c>
      <c r="U98" s="3">
        <f t="shared" si="27"/>
        <v>332.37612107608214</v>
      </c>
      <c r="V98" s="22">
        <f t="shared" ca="1" si="28"/>
        <v>1.3848695486414306</v>
      </c>
    </row>
    <row r="99" spans="4:22" x14ac:dyDescent="0.2">
      <c r="D99" s="1">
        <f t="shared" si="29"/>
        <v>97</v>
      </c>
      <c r="E99" s="2">
        <f t="shared" si="30"/>
        <v>9.7999999999999812</v>
      </c>
      <c r="F99" s="3">
        <f t="shared" ca="1" si="31"/>
        <v>433.01270189221935</v>
      </c>
      <c r="G99" s="3">
        <f t="shared" si="32"/>
        <v>155.14611451989509</v>
      </c>
      <c r="H99" s="3">
        <f t="shared" ca="1" si="21"/>
        <v>459.96773457561176</v>
      </c>
      <c r="I99" s="3">
        <f t="shared" ca="1" si="33"/>
        <v>4200.2232083545359</v>
      </c>
      <c r="J99" s="3">
        <f t="shared" si="34"/>
        <v>1964.4927021148139</v>
      </c>
      <c r="K99" s="3">
        <f t="shared" ca="1" si="35"/>
        <v>4643.1676341540287</v>
      </c>
      <c r="L99" s="3">
        <f t="shared" si="22"/>
        <v>-9.7511130148267622</v>
      </c>
      <c r="M99" s="3">
        <f t="shared" ca="1" si="23"/>
        <v>0.3440450262532973</v>
      </c>
      <c r="N99" s="3">
        <f t="shared" ca="1" si="24"/>
        <v>19.71232796678154</v>
      </c>
      <c r="O99" s="1">
        <f t="shared" ca="1" si="18"/>
        <v>71933907.729210943</v>
      </c>
      <c r="P99" s="1">
        <f t="shared" si="19"/>
        <v>-13026073.441484289</v>
      </c>
      <c r="Q99" s="1">
        <f t="shared" ca="1" si="25"/>
        <v>84959981.17069523</v>
      </c>
      <c r="R99" s="1">
        <f t="shared" ca="1" si="20"/>
        <v>312778.05951141601</v>
      </c>
      <c r="S99" s="22">
        <f t="shared" si="26"/>
        <v>0.99789053442507514</v>
      </c>
      <c r="U99" s="3">
        <f t="shared" si="27"/>
        <v>332.31284415144967</v>
      </c>
      <c r="V99" s="22">
        <f t="shared" ca="1" si="28"/>
        <v>1.3841407055755695</v>
      </c>
    </row>
    <row r="100" spans="4:22" x14ac:dyDescent="0.2">
      <c r="D100" s="1">
        <f t="shared" si="29"/>
        <v>98</v>
      </c>
      <c r="E100" s="2">
        <f t="shared" si="30"/>
        <v>9.8999999999999808</v>
      </c>
      <c r="F100" s="3">
        <f t="shared" ca="1" si="31"/>
        <v>433.01270189221935</v>
      </c>
      <c r="G100" s="3">
        <f t="shared" si="32"/>
        <v>154.17100321841241</v>
      </c>
      <c r="H100" s="3">
        <f t="shared" ca="1" si="21"/>
        <v>459.63974831749675</v>
      </c>
      <c r="I100" s="3">
        <f t="shared" ca="1" si="33"/>
        <v>4243.5244785437581</v>
      </c>
      <c r="J100" s="3">
        <f t="shared" si="34"/>
        <v>1979.9585580017294</v>
      </c>
      <c r="K100" s="3">
        <f t="shared" ca="1" si="35"/>
        <v>4689.147985374032</v>
      </c>
      <c r="L100" s="3">
        <f t="shared" si="22"/>
        <v>-9.7506462229860347</v>
      </c>
      <c r="M100" s="3">
        <f t="shared" ca="1" si="23"/>
        <v>0.34204787862808811</v>
      </c>
      <c r="N100" s="3">
        <f t="shared" ca="1" si="24"/>
        <v>19.597899836792479</v>
      </c>
      <c r="O100" s="1">
        <f t="shared" ca="1" si="18"/>
        <v>71831357.399346396</v>
      </c>
      <c r="P100" s="1">
        <f t="shared" si="19"/>
        <v>-13127995.295968939</v>
      </c>
      <c r="Q100" s="1">
        <f t="shared" ca="1" si="25"/>
        <v>84959352.695315331</v>
      </c>
      <c r="R100" s="1">
        <f t="shared" ca="1" si="20"/>
        <v>312555.02885589778</v>
      </c>
      <c r="S100" s="22">
        <f t="shared" si="26"/>
        <v>0.99638259155369158</v>
      </c>
      <c r="U100" s="3">
        <f t="shared" si="27"/>
        <v>332.24996369321889</v>
      </c>
      <c r="V100" s="22">
        <f t="shared" ca="1" si="28"/>
        <v>1.3834154959965699</v>
      </c>
    </row>
    <row r="101" spans="4:22" x14ac:dyDescent="0.2">
      <c r="D101" s="1">
        <f t="shared" si="29"/>
        <v>99</v>
      </c>
      <c r="E101" s="2">
        <f t="shared" si="30"/>
        <v>9.9999999999999805</v>
      </c>
      <c r="F101" s="3">
        <f t="shared" ca="1" si="31"/>
        <v>433.01270189221935</v>
      </c>
      <c r="G101" s="3">
        <f t="shared" si="32"/>
        <v>153.19593859611382</v>
      </c>
      <c r="H101" s="3">
        <f t="shared" ca="1" si="21"/>
        <v>459.31361356087007</v>
      </c>
      <c r="I101" s="3">
        <f t="shared" ca="1" si="33"/>
        <v>4286.8257487329802</v>
      </c>
      <c r="J101" s="3">
        <f t="shared" si="34"/>
        <v>1995.3269050924557</v>
      </c>
      <c r="K101" s="3">
        <f t="shared" ca="1" si="35"/>
        <v>4735.0956304965084</v>
      </c>
      <c r="L101" s="3">
        <f t="shared" si="22"/>
        <v>-9.7501823741644849</v>
      </c>
      <c r="M101" s="3">
        <f t="shared" ca="1" si="23"/>
        <v>0.34004798254779434</v>
      </c>
      <c r="N101" s="3">
        <f t="shared" ca="1" si="24"/>
        <v>19.48331423192689</v>
      </c>
      <c r="O101" s="1">
        <f t="shared" ca="1" si="18"/>
        <v>71729458.504797056</v>
      </c>
      <c r="P101" s="1">
        <f t="shared" si="19"/>
        <v>-13229264.830095472</v>
      </c>
      <c r="Q101" s="1">
        <f t="shared" ca="1" si="25"/>
        <v>84958723.334892526</v>
      </c>
      <c r="R101" s="1">
        <f t="shared" ca="1" si="20"/>
        <v>312333.25722139166</v>
      </c>
      <c r="S101" s="22">
        <f t="shared" si="26"/>
        <v>0.99488588547868195</v>
      </c>
      <c r="U101" s="3">
        <f t="shared" si="27"/>
        <v>332.1874796823513</v>
      </c>
      <c r="V101" s="22">
        <f t="shared" ca="1" si="28"/>
        <v>1.3826939353646952</v>
      </c>
    </row>
    <row r="102" spans="4:22" x14ac:dyDescent="0.2">
      <c r="D102" s="1">
        <f t="shared" si="29"/>
        <v>100</v>
      </c>
      <c r="E102" s="2">
        <f t="shared" si="30"/>
        <v>10.09999999999998</v>
      </c>
      <c r="F102" s="3">
        <f t="shared" ca="1" si="31"/>
        <v>433.01270189221935</v>
      </c>
      <c r="G102" s="3">
        <f t="shared" si="32"/>
        <v>152.22092035869738</v>
      </c>
      <c r="H102" s="3">
        <f t="shared" ca="1" si="21"/>
        <v>458.98933385738815</v>
      </c>
      <c r="I102" s="3">
        <f t="shared" ca="1" si="33"/>
        <v>4330.1270189222023</v>
      </c>
      <c r="J102" s="3">
        <f t="shared" si="34"/>
        <v>2010.5977480401962</v>
      </c>
      <c r="K102" s="3">
        <f t="shared" ca="1" si="35"/>
        <v>4781.0107548493243</v>
      </c>
      <c r="L102" s="3">
        <f t="shared" si="22"/>
        <v>-9.7497214682216669</v>
      </c>
      <c r="M102" s="3">
        <f t="shared" ca="1" si="23"/>
        <v>0.33804534776734996</v>
      </c>
      <c r="N102" s="3">
        <f t="shared" ca="1" si="24"/>
        <v>19.368571711101318</v>
      </c>
      <c r="O102" s="1">
        <f t="shared" ca="1" si="18"/>
        <v>71628210.922248632</v>
      </c>
      <c r="P102" s="1">
        <f t="shared" si="19"/>
        <v>-13329882.259057434</v>
      </c>
      <c r="Q102" s="1">
        <f t="shared" ca="1" si="25"/>
        <v>84958093.181306064</v>
      </c>
      <c r="R102" s="1">
        <f t="shared" ca="1" si="20"/>
        <v>312112.74702302396</v>
      </c>
      <c r="S102" s="22">
        <f t="shared" si="26"/>
        <v>0.99340038156763155</v>
      </c>
      <c r="U102" s="3">
        <f t="shared" si="27"/>
        <v>332.12539209992809</v>
      </c>
      <c r="V102" s="22">
        <f t="shared" ca="1" si="28"/>
        <v>1.38197603909577</v>
      </c>
    </row>
    <row r="103" spans="4:22" x14ac:dyDescent="0.2">
      <c r="D103" s="1">
        <f t="shared" si="29"/>
        <v>101</v>
      </c>
      <c r="E103" s="2">
        <f t="shared" si="30"/>
        <v>10.19999999999998</v>
      </c>
      <c r="F103" s="3">
        <f t="shared" ca="1" si="31"/>
        <v>433.01270189221935</v>
      </c>
      <c r="G103" s="3">
        <f t="shared" si="32"/>
        <v>151.24594821187523</v>
      </c>
      <c r="H103" s="3">
        <f t="shared" ca="1" si="21"/>
        <v>458.66691274879344</v>
      </c>
      <c r="I103" s="3">
        <f t="shared" ca="1" si="33"/>
        <v>4373.4282891114244</v>
      </c>
      <c r="J103" s="3">
        <f t="shared" si="34"/>
        <v>2025.7710914687248</v>
      </c>
      <c r="K103" s="3">
        <f t="shared" ca="1" si="35"/>
        <v>4826.8935441150179</v>
      </c>
      <c r="L103" s="3">
        <f t="shared" si="22"/>
        <v>-9.7492635050180301</v>
      </c>
      <c r="M103" s="3">
        <f t="shared" ca="1" si="23"/>
        <v>0.33603998415457081</v>
      </c>
      <c r="N103" s="3">
        <f t="shared" ca="1" si="24"/>
        <v>19.253672839699966</v>
      </c>
      <c r="O103" s="1">
        <f t="shared" ca="1" si="18"/>
        <v>71527614.529173151</v>
      </c>
      <c r="P103" s="1">
        <f t="shared" si="19"/>
        <v>-13429847.796672074</v>
      </c>
      <c r="Q103" s="1">
        <f t="shared" ca="1" si="25"/>
        <v>84957462.325845227</v>
      </c>
      <c r="R103" s="1">
        <f t="shared" ca="1" si="20"/>
        <v>311893.50066917954</v>
      </c>
      <c r="S103" s="22">
        <f t="shared" si="26"/>
        <v>0.99192604545374774</v>
      </c>
      <c r="U103" s="3">
        <f t="shared" si="27"/>
        <v>332.06370092715014</v>
      </c>
      <c r="V103" s="22">
        <f t="shared" ca="1" si="28"/>
        <v>1.3812618225604194</v>
      </c>
    </row>
    <row r="104" spans="4:22" x14ac:dyDescent="0.2">
      <c r="D104" s="1">
        <f t="shared" si="29"/>
        <v>102</v>
      </c>
      <c r="E104" s="2">
        <f t="shared" si="30"/>
        <v>10.299999999999979</v>
      </c>
      <c r="F104" s="3">
        <f t="shared" ca="1" si="31"/>
        <v>433.01270189221935</v>
      </c>
      <c r="G104" s="3">
        <f t="shared" si="32"/>
        <v>150.27102186137344</v>
      </c>
      <c r="H104" s="3">
        <f t="shared" ca="1" si="21"/>
        <v>458.34635376673543</v>
      </c>
      <c r="I104" s="3">
        <f t="shared" ca="1" si="33"/>
        <v>4416.7295593006465</v>
      </c>
      <c r="J104" s="3">
        <f t="shared" si="34"/>
        <v>2040.8469399723872</v>
      </c>
      <c r="K104" s="3">
        <f t="shared" ca="1" si="35"/>
        <v>4872.7441843298002</v>
      </c>
      <c r="L104" s="3">
        <f t="shared" si="22"/>
        <v>-9.7488084844149032</v>
      </c>
      <c r="M104" s="3">
        <f t="shared" ca="1" si="23"/>
        <v>0.33403190169025737</v>
      </c>
      <c r="N104" s="3">
        <f t="shared" ca="1" si="24"/>
        <v>19.138618189580576</v>
      </c>
      <c r="O104" s="1">
        <f t="shared" ca="1" si="18"/>
        <v>71427669.203828871</v>
      </c>
      <c r="P104" s="1">
        <f t="shared" si="19"/>
        <v>-13529161.655380601</v>
      </c>
      <c r="Q104" s="1">
        <f t="shared" ca="1" si="25"/>
        <v>84956830.859209478</v>
      </c>
      <c r="R104" s="1">
        <f t="shared" ca="1" si="20"/>
        <v>311675.52056138008</v>
      </c>
      <c r="S104" s="22">
        <f t="shared" si="26"/>
        <v>0.99046284303494125</v>
      </c>
      <c r="U104" s="3">
        <f t="shared" si="27"/>
        <v>332.00240614533789</v>
      </c>
      <c r="V104" s="22">
        <f t="shared" ca="1" si="28"/>
        <v>1.380551301083309</v>
      </c>
    </row>
    <row r="105" spans="4:22" x14ac:dyDescent="0.2">
      <c r="D105" s="1">
        <f t="shared" si="29"/>
        <v>103</v>
      </c>
      <c r="E105" s="2">
        <f t="shared" si="30"/>
        <v>10.399999999999979</v>
      </c>
      <c r="F105" s="3">
        <f t="shared" ca="1" si="31"/>
        <v>433.01270189221935</v>
      </c>
      <c r="G105" s="3">
        <f t="shared" si="32"/>
        <v>149.29614101293194</v>
      </c>
      <c r="H105" s="3">
        <f t="shared" ca="1" si="21"/>
        <v>458.0276604325914</v>
      </c>
      <c r="I105" s="3">
        <f t="shared" ca="1" si="33"/>
        <v>4460.0308294898687</v>
      </c>
      <c r="J105" s="3">
        <f t="shared" si="34"/>
        <v>2055.8252981161022</v>
      </c>
      <c r="K105" s="3">
        <f t="shared" ca="1" si="35"/>
        <v>4918.562861882534</v>
      </c>
      <c r="L105" s="3">
        <f t="shared" si="22"/>
        <v>-9.7483564062745067</v>
      </c>
      <c r="M105" s="3">
        <f t="shared" ca="1" si="23"/>
        <v>0.33202111046828892</v>
      </c>
      <c r="N105" s="3">
        <f t="shared" ca="1" si="24"/>
        <v>19.023408339079833</v>
      </c>
      <c r="O105" s="1">
        <f t="shared" ca="1" si="18"/>
        <v>71328374.825260103</v>
      </c>
      <c r="P105" s="1">
        <f t="shared" si="19"/>
        <v>-13627824.046248486</v>
      </c>
      <c r="Q105" s="1">
        <f t="shared" ca="1" si="25"/>
        <v>84956198.871508583</v>
      </c>
      <c r="R105" s="1">
        <f t="shared" ca="1" si="20"/>
        <v>311458.80909416213</v>
      </c>
      <c r="S105" s="22">
        <f t="shared" si="26"/>
        <v>0.98901074047291915</v>
      </c>
      <c r="U105" s="3">
        <f t="shared" si="27"/>
        <v>331.94150773593151</v>
      </c>
      <c r="V105" s="22">
        <f t="shared" ca="1" si="28"/>
        <v>1.3798444899423812</v>
      </c>
    </row>
    <row r="106" spans="4:22" x14ac:dyDescent="0.2">
      <c r="D106" s="1">
        <f t="shared" si="29"/>
        <v>104</v>
      </c>
      <c r="E106" s="2">
        <f t="shared" si="30"/>
        <v>10.499999999999979</v>
      </c>
      <c r="F106" s="3">
        <f t="shared" ca="1" si="31"/>
        <v>433.01270189221935</v>
      </c>
      <c r="G106" s="3">
        <f t="shared" si="32"/>
        <v>148.32130537230449</v>
      </c>
      <c r="H106" s="3">
        <f t="shared" ca="1" si="21"/>
        <v>457.71083625728636</v>
      </c>
      <c r="I106" s="3">
        <f t="shared" ca="1" si="33"/>
        <v>4503.3320996790908</v>
      </c>
      <c r="J106" s="3">
        <f t="shared" si="34"/>
        <v>2070.7061704353641</v>
      </c>
      <c r="K106" s="3">
        <f t="shared" ca="1" si="35"/>
        <v>4964.349763513701</v>
      </c>
      <c r="L106" s="3">
        <f t="shared" si="22"/>
        <v>-9.7479072704599545</v>
      </c>
      <c r="M106" s="3">
        <f t="shared" ca="1" si="23"/>
        <v>0.3300076206957081</v>
      </c>
      <c r="N106" s="3">
        <f t="shared" ca="1" si="24"/>
        <v>18.908043873018194</v>
      </c>
      <c r="O106" s="1">
        <f t="shared" ca="1" si="18"/>
        <v>71229731.273297101</v>
      </c>
      <c r="P106" s="1">
        <f t="shared" si="19"/>
        <v>-13725835.178965759</v>
      </c>
      <c r="Q106" s="1">
        <f t="shared" ca="1" si="25"/>
        <v>84955566.452262864</v>
      </c>
      <c r="R106" s="1">
        <f t="shared" ca="1" si="20"/>
        <v>311243.36865495471</v>
      </c>
      <c r="S106" s="22">
        <f t="shared" si="26"/>
        <v>0.9875697041922783</v>
      </c>
      <c r="U106" s="3">
        <f t="shared" si="27"/>
        <v>331.88100568049072</v>
      </c>
      <c r="V106" s="22">
        <f t="shared" ca="1" si="28"/>
        <v>1.379141404368091</v>
      </c>
    </row>
    <row r="107" spans="4:22" x14ac:dyDescent="0.2">
      <c r="D107" s="1">
        <f t="shared" si="29"/>
        <v>105</v>
      </c>
      <c r="E107" s="2">
        <f t="shared" si="30"/>
        <v>10.599999999999978</v>
      </c>
      <c r="F107" s="3">
        <f t="shared" ca="1" si="31"/>
        <v>433.01270189221935</v>
      </c>
      <c r="G107" s="3">
        <f t="shared" si="32"/>
        <v>147.34651464525851</v>
      </c>
      <c r="H107" s="3">
        <f t="shared" ca="1" si="21"/>
        <v>457.39588474111287</v>
      </c>
      <c r="I107" s="3">
        <f t="shared" ca="1" si="33"/>
        <v>4546.6333698683129</v>
      </c>
      <c r="J107" s="3">
        <f t="shared" si="34"/>
        <v>2085.4895614362422</v>
      </c>
      <c r="K107" s="3">
        <f t="shared" ca="1" si="35"/>
        <v>5010.1050763143458</v>
      </c>
      <c r="L107" s="3">
        <f t="shared" si="22"/>
        <v>-9.7474610768352399</v>
      </c>
      <c r="M107" s="3">
        <f t="shared" ca="1" si="23"/>
        <v>0.32799144269279623</v>
      </c>
      <c r="N107" s="3">
        <f t="shared" ca="1" si="24"/>
        <v>18.79252538270423</v>
      </c>
      <c r="O107" s="1">
        <f t="shared" ca="1" si="18"/>
        <v>71131738.428555831</v>
      </c>
      <c r="P107" s="1">
        <f t="shared" si="19"/>
        <v>-13823195.261847256</v>
      </c>
      <c r="Q107" s="1">
        <f t="shared" ca="1" si="25"/>
        <v>84954933.690403089</v>
      </c>
      <c r="R107" s="1">
        <f t="shared" ca="1" si="20"/>
        <v>311029.20162395673</v>
      </c>
      <c r="S107" s="22">
        <f t="shared" si="26"/>
        <v>0.98613970087961089</v>
      </c>
      <c r="U107" s="3">
        <f t="shared" si="27"/>
        <v>331.82089996069499</v>
      </c>
      <c r="V107" s="22">
        <f t="shared" ca="1" si="28"/>
        <v>1.3784420595426405</v>
      </c>
    </row>
    <row r="108" spans="4:22" x14ac:dyDescent="0.2">
      <c r="D108" s="1">
        <f t="shared" si="29"/>
        <v>106</v>
      </c>
      <c r="E108" s="2">
        <f t="shared" si="30"/>
        <v>10.699999999999978</v>
      </c>
      <c r="F108" s="3">
        <f t="shared" ca="1" si="31"/>
        <v>433.01270189221935</v>
      </c>
      <c r="G108" s="3">
        <f t="shared" si="32"/>
        <v>146.37176853757498</v>
      </c>
      <c r="H108" s="3">
        <f t="shared" ca="1" si="21"/>
        <v>457.08280937355045</v>
      </c>
      <c r="I108" s="3">
        <f t="shared" ca="1" si="33"/>
        <v>4589.934640057535</v>
      </c>
      <c r="J108" s="3">
        <f t="shared" si="34"/>
        <v>2100.1754755953839</v>
      </c>
      <c r="K108" s="3">
        <f t="shared" ca="1" si="35"/>
        <v>5055.8289877250036</v>
      </c>
      <c r="L108" s="3">
        <f t="shared" si="22"/>
        <v>-9.7470178252652513</v>
      </c>
      <c r="M108" s="3">
        <f t="shared" ca="1" si="23"/>
        <v>0.32597258689313874</v>
      </c>
      <c r="N108" s="3">
        <f t="shared" ca="1" si="24"/>
        <v>18.676853465938347</v>
      </c>
      <c r="O108" s="1">
        <f t="shared" ca="1" si="18"/>
        <v>71034396.172437936</v>
      </c>
      <c r="P108" s="1">
        <f t="shared" si="19"/>
        <v>-13919904.50183293</v>
      </c>
      <c r="Q108" s="1">
        <f t="shared" ca="1" si="25"/>
        <v>84954300.674270868</v>
      </c>
      <c r="R108" s="1">
        <f t="shared" ca="1" si="20"/>
        <v>310816.31037401431</v>
      </c>
      <c r="S108" s="22">
        <f t="shared" si="26"/>
        <v>0.98472069748261581</v>
      </c>
      <c r="U108" s="3">
        <f t="shared" si="27"/>
        <v>331.76119055834334</v>
      </c>
      <c r="V108" s="22">
        <f t="shared" ca="1" si="28"/>
        <v>1.3777464705992128</v>
      </c>
    </row>
    <row r="109" spans="4:22" x14ac:dyDescent="0.2">
      <c r="D109" s="1">
        <f t="shared" si="29"/>
        <v>107</v>
      </c>
      <c r="E109" s="2">
        <f t="shared" si="30"/>
        <v>10.799999999999978</v>
      </c>
      <c r="F109" s="3">
        <f t="shared" ca="1" si="31"/>
        <v>433.01270189221935</v>
      </c>
      <c r="G109" s="3">
        <f t="shared" si="32"/>
        <v>145.39706675504846</v>
      </c>
      <c r="H109" s="3">
        <f t="shared" ca="1" si="21"/>
        <v>456.77161363308477</v>
      </c>
      <c r="I109" s="3">
        <f t="shared" ca="1" si="33"/>
        <v>4633.2359102467572</v>
      </c>
      <c r="J109" s="3">
        <f t="shared" si="34"/>
        <v>2114.7639173600151</v>
      </c>
      <c r="K109" s="3">
        <f t="shared" ca="1" si="35"/>
        <v>5101.5216855346107</v>
      </c>
      <c r="L109" s="3">
        <f t="shared" si="22"/>
        <v>-9.7465775156157601</v>
      </c>
      <c r="M109" s="3">
        <f t="shared" ca="1" si="23"/>
        <v>0.3239510638436815</v>
      </c>
      <c r="N109" s="3">
        <f t="shared" ca="1" si="24"/>
        <v>18.56102872701603</v>
      </c>
      <c r="O109" s="1">
        <f t="shared" ca="1" si="18"/>
        <v>70937704.387130499</v>
      </c>
      <c r="P109" s="1">
        <f t="shared" si="19"/>
        <v>-14015963.104488108</v>
      </c>
      <c r="Q109" s="1">
        <f t="shared" ca="1" si="25"/>
        <v>84953667.491618603</v>
      </c>
      <c r="R109" s="1">
        <f t="shared" ca="1" si="20"/>
        <v>310604.69727049762</v>
      </c>
      <c r="S109" s="22">
        <f t="shared" si="26"/>
        <v>0.98331266120921323</v>
      </c>
      <c r="U109" s="3">
        <f t="shared" si="27"/>
        <v>331.70187745535435</v>
      </c>
      <c r="V109" s="22">
        <f t="shared" ca="1" si="28"/>
        <v>1.3770546526212057</v>
      </c>
    </row>
    <row r="110" spans="4:22" x14ac:dyDescent="0.2">
      <c r="D110" s="1">
        <f t="shared" si="29"/>
        <v>108</v>
      </c>
      <c r="E110" s="2">
        <f t="shared" si="30"/>
        <v>10.899999999999977</v>
      </c>
      <c r="F110" s="3">
        <f t="shared" ca="1" si="31"/>
        <v>433.01270189221935</v>
      </c>
      <c r="G110" s="3">
        <f t="shared" si="32"/>
        <v>144.42240900348688</v>
      </c>
      <c r="H110" s="3">
        <f t="shared" ca="1" si="21"/>
        <v>456.4623009870262</v>
      </c>
      <c r="I110" s="3">
        <f t="shared" ca="1" si="33"/>
        <v>4676.5371804359793</v>
      </c>
      <c r="J110" s="3">
        <f t="shared" si="34"/>
        <v>2129.2548911479421</v>
      </c>
      <c r="K110" s="3">
        <f t="shared" ca="1" si="35"/>
        <v>5147.1833578793949</v>
      </c>
      <c r="L110" s="3">
        <f t="shared" si="22"/>
        <v>-9.7461401477534277</v>
      </c>
      <c r="M110" s="3">
        <f t="shared" ca="1" si="23"/>
        <v>0.32192688420477678</v>
      </c>
      <c r="N110" s="3">
        <f t="shared" ca="1" si="24"/>
        <v>18.445051776730473</v>
      </c>
      <c r="O110" s="1">
        <f t="shared" ca="1" si="18"/>
        <v>70841662.955605969</v>
      </c>
      <c r="P110" s="1">
        <f t="shared" si="19"/>
        <v>-14111371.274003774</v>
      </c>
      <c r="Q110" s="1">
        <f t="shared" ca="1" si="25"/>
        <v>84953034.229609743</v>
      </c>
      <c r="R110" s="1">
        <f t="shared" ca="1" si="20"/>
        <v>310394.36467117781</v>
      </c>
      <c r="S110" s="22">
        <f t="shared" si="26"/>
        <v>0.98191555952666976</v>
      </c>
      <c r="U110" s="3">
        <f t="shared" si="27"/>
        <v>331.64296063376634</v>
      </c>
      <c r="V110" s="22">
        <f t="shared" ca="1" si="28"/>
        <v>1.3763666206414615</v>
      </c>
    </row>
    <row r="111" spans="4:22" x14ac:dyDescent="0.2">
      <c r="D111" s="1">
        <f t="shared" si="29"/>
        <v>109</v>
      </c>
      <c r="E111" s="2">
        <f t="shared" si="30"/>
        <v>10.999999999999977</v>
      </c>
      <c r="F111" s="3">
        <f t="shared" ca="1" si="31"/>
        <v>433.01270189221935</v>
      </c>
      <c r="G111" s="3">
        <f t="shared" si="32"/>
        <v>143.44779498871154</v>
      </c>
      <c r="H111" s="3">
        <f t="shared" ca="1" si="21"/>
        <v>456.15487489132835</v>
      </c>
      <c r="I111" s="3">
        <f t="shared" ca="1" si="33"/>
        <v>4719.8384506252014</v>
      </c>
      <c r="J111" s="3">
        <f t="shared" si="34"/>
        <v>2143.648401347552</v>
      </c>
      <c r="K111" s="3">
        <f t="shared" ca="1" si="35"/>
        <v>5192.8141932417493</v>
      </c>
      <c r="L111" s="3">
        <f t="shared" si="22"/>
        <v>-9.7457057215458054</v>
      </c>
      <c r="M111" s="3">
        <f t="shared" ca="1" si="23"/>
        <v>0.31990005875022021</v>
      </c>
      <c r="N111" s="3">
        <f t="shared" ca="1" si="24"/>
        <v>18.328923232374699</v>
      </c>
      <c r="O111" s="1">
        <f t="shared" ca="1" si="18"/>
        <v>70746271.761621952</v>
      </c>
      <c r="P111" s="1">
        <f t="shared" si="19"/>
        <v>-14206129.213196842</v>
      </c>
      <c r="Q111" s="1">
        <f t="shared" ca="1" si="25"/>
        <v>84952400.974818796</v>
      </c>
      <c r="R111" s="1">
        <f t="shared" ca="1" si="20"/>
        <v>310185.31492610328</v>
      </c>
      <c r="S111" s="22">
        <f t="shared" si="26"/>
        <v>0.98052936016073056</v>
      </c>
      <c r="U111" s="3">
        <f t="shared" si="27"/>
        <v>331.58444007573718</v>
      </c>
      <c r="V111" s="22">
        <f t="shared" ca="1" si="28"/>
        <v>1.3756823896414985</v>
      </c>
    </row>
    <row r="112" spans="4:22" x14ac:dyDescent="0.2">
      <c r="D112" s="1">
        <f t="shared" si="29"/>
        <v>110</v>
      </c>
      <c r="E112" s="2">
        <f t="shared" si="30"/>
        <v>11.099999999999977</v>
      </c>
      <c r="F112" s="3">
        <f t="shared" ca="1" si="31"/>
        <v>433.01270189221935</v>
      </c>
      <c r="G112" s="3">
        <f t="shared" si="32"/>
        <v>142.47322441655695</v>
      </c>
      <c r="H112" s="3">
        <f t="shared" ca="1" si="21"/>
        <v>455.84933879040631</v>
      </c>
      <c r="I112" s="3">
        <f t="shared" ca="1" si="33"/>
        <v>4763.1397208144235</v>
      </c>
      <c r="J112" s="3">
        <f t="shared" si="34"/>
        <v>2157.9444523178154</v>
      </c>
      <c r="K112" s="3">
        <f t="shared" ca="1" si="35"/>
        <v>5238.4143804490886</v>
      </c>
      <c r="L112" s="3">
        <f t="shared" si="22"/>
        <v>-9.7452742368613272</v>
      </c>
      <c r="M112" s="3">
        <f t="shared" ca="1" si="23"/>
        <v>0.31787059836727727</v>
      </c>
      <c r="N112" s="3">
        <f t="shared" ca="1" si="24"/>
        <v>18.212643717743063</v>
      </c>
      <c r="O112" s="1">
        <f t="shared" ca="1" si="18"/>
        <v>70651530.689721212</v>
      </c>
      <c r="P112" s="1">
        <f t="shared" si="19"/>
        <v>-14300237.123510431</v>
      </c>
      <c r="Q112" s="1">
        <f t="shared" ca="1" si="25"/>
        <v>84951767.813231647</v>
      </c>
      <c r="R112" s="1">
        <f t="shared" ca="1" si="20"/>
        <v>309977.55037747626</v>
      </c>
      <c r="S112" s="22">
        <f t="shared" si="26"/>
        <v>0.97915403109475296</v>
      </c>
      <c r="U112" s="3">
        <f t="shared" si="27"/>
        <v>331.52631576354435</v>
      </c>
      <c r="V112" s="22">
        <f t="shared" ca="1" si="28"/>
        <v>1.3750019745507422</v>
      </c>
    </row>
    <row r="113" spans="4:22" x14ac:dyDescent="0.2">
      <c r="D113" s="1">
        <f t="shared" si="29"/>
        <v>111</v>
      </c>
      <c r="E113" s="2">
        <f t="shared" si="30"/>
        <v>11.199999999999976</v>
      </c>
      <c r="F113" s="3">
        <f t="shared" ca="1" si="31"/>
        <v>433.01270189221935</v>
      </c>
      <c r="G113" s="3">
        <f t="shared" si="32"/>
        <v>141.4986969928708</v>
      </c>
      <c r="H113" s="3">
        <f t="shared" ca="1" si="21"/>
        <v>455.5456961169541</v>
      </c>
      <c r="I113" s="3">
        <f t="shared" ca="1" si="33"/>
        <v>4806.4409910036456</v>
      </c>
      <c r="J113" s="3">
        <f t="shared" si="34"/>
        <v>2172.1430483882868</v>
      </c>
      <c r="K113" s="3">
        <f t="shared" ca="1" si="35"/>
        <v>5283.9841086726847</v>
      </c>
      <c r="L113" s="3">
        <f t="shared" si="22"/>
        <v>-9.7448456935693208</v>
      </c>
      <c r="M113" s="3">
        <f t="shared" ca="1" si="23"/>
        <v>0.31583851405670005</v>
      </c>
      <c r="N113" s="3">
        <f t="shared" ca="1" si="24"/>
        <v>18.096213863132238</v>
      </c>
      <c r="O113" s="1">
        <f t="shared" ca="1" si="18"/>
        <v>70557439.625231311</v>
      </c>
      <c r="P113" s="1">
        <f t="shared" si="19"/>
        <v>-14393695.20501413</v>
      </c>
      <c r="Q113" s="1">
        <f t="shared" ca="1" si="25"/>
        <v>84951134.830245435</v>
      </c>
      <c r="R113" s="1">
        <f t="shared" ca="1" si="20"/>
        <v>309771.07335952879</v>
      </c>
      <c r="S113" s="22">
        <f t="shared" si="26"/>
        <v>0.9777895405688567</v>
      </c>
      <c r="U113" s="3">
        <f t="shared" si="27"/>
        <v>331.46858767958486</v>
      </c>
      <c r="V113" s="22">
        <f t="shared" ca="1" si="28"/>
        <v>1.3743253902457531</v>
      </c>
    </row>
    <row r="114" spans="4:22" x14ac:dyDescent="0.2">
      <c r="D114" s="1">
        <f t="shared" si="29"/>
        <v>112</v>
      </c>
      <c r="E114" s="2">
        <f t="shared" si="30"/>
        <v>11.299999999999976</v>
      </c>
      <c r="F114" s="3">
        <f t="shared" ca="1" si="31"/>
        <v>433.01270189221935</v>
      </c>
      <c r="G114" s="3">
        <f t="shared" si="32"/>
        <v>140.52421242351386</v>
      </c>
      <c r="H114" s="3">
        <f t="shared" ca="1" si="21"/>
        <v>455.2439502917627</v>
      </c>
      <c r="I114" s="3">
        <f t="shared" ca="1" si="33"/>
        <v>4849.7422611928678</v>
      </c>
      <c r="J114" s="3">
        <f t="shared" si="34"/>
        <v>2186.244193859106</v>
      </c>
      <c r="K114" s="3">
        <f t="shared" ca="1" si="35"/>
        <v>5329.5235674264868</v>
      </c>
      <c r="L114" s="3">
        <f t="shared" si="22"/>
        <v>-9.7444200915399986</v>
      </c>
      <c r="M114" s="3">
        <f t="shared" ca="1" si="23"/>
        <v>0.31380381693273401</v>
      </c>
      <c r="N114" s="3">
        <f t="shared" ca="1" si="24"/>
        <v>17.979634305341577</v>
      </c>
      <c r="O114" s="1">
        <f t="shared" ca="1" si="18"/>
        <v>70463998.454264626</v>
      </c>
      <c r="P114" s="1">
        <f t="shared" si="19"/>
        <v>-14486503.656404272</v>
      </c>
      <c r="Q114" s="1">
        <f t="shared" ca="1" si="25"/>
        <v>84950502.110668898</v>
      </c>
      <c r="R114" s="1">
        <f t="shared" ca="1" si="20"/>
        <v>309565.88619839866</v>
      </c>
      <c r="S114" s="22">
        <f t="shared" si="26"/>
        <v>0.9764358570790681</v>
      </c>
      <c r="U114" s="3">
        <f t="shared" si="27"/>
        <v>331.41125580637544</v>
      </c>
      <c r="V114" s="22">
        <f t="shared" ca="1" si="28"/>
        <v>1.373652651549456</v>
      </c>
    </row>
    <row r="115" spans="4:22" x14ac:dyDescent="0.2">
      <c r="D115" s="1">
        <f t="shared" si="29"/>
        <v>113</v>
      </c>
      <c r="E115" s="2">
        <f t="shared" si="30"/>
        <v>11.399999999999975</v>
      </c>
      <c r="F115" s="3">
        <f t="shared" ca="1" si="31"/>
        <v>433.01270189221935</v>
      </c>
      <c r="G115" s="3">
        <f t="shared" si="32"/>
        <v>139.54977041435987</v>
      </c>
      <c r="H115" s="3">
        <f t="shared" ca="1" si="21"/>
        <v>454.94410472353695</v>
      </c>
      <c r="I115" s="3">
        <f t="shared" ca="1" si="33"/>
        <v>4893.0435313820899</v>
      </c>
      <c r="J115" s="3">
        <f t="shared" si="34"/>
        <v>2200.2478930009997</v>
      </c>
      <c r="K115" s="3">
        <f t="shared" ca="1" si="35"/>
        <v>5375.0329465659206</v>
      </c>
      <c r="L115" s="3">
        <f t="shared" si="22"/>
        <v>-9.7439974306444608</v>
      </c>
      <c r="M115" s="3">
        <f t="shared" ca="1" si="23"/>
        <v>0.31176651822311463</v>
      </c>
      <c r="N115" s="3">
        <f t="shared" ca="1" si="24"/>
        <v>17.862905687672939</v>
      </c>
      <c r="O115" s="1">
        <f t="shared" ca="1" si="18"/>
        <v>70371207.063718185</v>
      </c>
      <c r="P115" s="1">
        <f t="shared" si="19"/>
        <v>-14578662.675004188</v>
      </c>
      <c r="Q115" s="1">
        <f t="shared" ca="1" si="25"/>
        <v>84949869.738722369</v>
      </c>
      <c r="R115" s="1">
        <f t="shared" ca="1" si="20"/>
        <v>309361.99121200514</v>
      </c>
      <c r="S115" s="22">
        <f t="shared" si="26"/>
        <v>0.97509294937648205</v>
      </c>
      <c r="U115" s="3">
        <f t="shared" si="27"/>
        <v>331.35432012655224</v>
      </c>
      <c r="V115" s="22">
        <f t="shared" ca="1" si="28"/>
        <v>1.372983773230368</v>
      </c>
    </row>
    <row r="116" spans="4:22" x14ac:dyDescent="0.2">
      <c r="D116" s="1">
        <f t="shared" si="29"/>
        <v>114</v>
      </c>
      <c r="E116" s="2">
        <f t="shared" si="30"/>
        <v>11.499999999999975</v>
      </c>
      <c r="F116" s="3">
        <f t="shared" ca="1" si="31"/>
        <v>433.01270189221935</v>
      </c>
      <c r="G116" s="3">
        <f t="shared" si="32"/>
        <v>138.57537067129542</v>
      </c>
      <c r="H116" s="3">
        <f t="shared" ca="1" si="21"/>
        <v>454.6461628087132</v>
      </c>
      <c r="I116" s="3">
        <f t="shared" ca="1" si="33"/>
        <v>4936.344801571312</v>
      </c>
      <c r="J116" s="3">
        <f t="shared" si="34"/>
        <v>2214.1541500552826</v>
      </c>
      <c r="K116" s="3">
        <f t="shared" ca="1" si="35"/>
        <v>5420.5124362866709</v>
      </c>
      <c r="L116" s="3">
        <f t="shared" si="22"/>
        <v>-9.7435777107546944</v>
      </c>
      <c r="M116" s="3">
        <f t="shared" ca="1" si="23"/>
        <v>0.30972662926905359</v>
      </c>
      <c r="N116" s="3">
        <f t="shared" ca="1" si="24"/>
        <v>17.746028659929884</v>
      </c>
      <c r="O116" s="1">
        <f t="shared" ca="1" si="18"/>
        <v>70279065.341273561</v>
      </c>
      <c r="P116" s="1">
        <f t="shared" si="19"/>
        <v>-14670172.456764486</v>
      </c>
      <c r="Q116" s="1">
        <f t="shared" ca="1" si="25"/>
        <v>84949237.798038051</v>
      </c>
      <c r="R116" s="1">
        <f t="shared" ca="1" si="20"/>
        <v>309159.39070992498</v>
      </c>
      <c r="S116" s="22">
        <f t="shared" si="26"/>
        <v>0.97376078646642539</v>
      </c>
      <c r="U116" s="3">
        <f t="shared" si="27"/>
        <v>331.29778062287124</v>
      </c>
      <c r="V116" s="22">
        <f t="shared" ca="1" si="28"/>
        <v>1.3723187700018253</v>
      </c>
    </row>
    <row r="117" spans="4:22" x14ac:dyDescent="0.2">
      <c r="D117" s="1">
        <f t="shared" si="29"/>
        <v>115</v>
      </c>
      <c r="E117" s="2">
        <f t="shared" si="30"/>
        <v>11.599999999999975</v>
      </c>
      <c r="F117" s="3">
        <f t="shared" ca="1" si="31"/>
        <v>433.01270189221935</v>
      </c>
      <c r="G117" s="3">
        <f t="shared" si="32"/>
        <v>137.60101290021996</v>
      </c>
      <c r="H117" s="3">
        <f t="shared" ca="1" si="21"/>
        <v>454.35012793127561</v>
      </c>
      <c r="I117" s="3">
        <f t="shared" ca="1" si="33"/>
        <v>4979.6460717605341</v>
      </c>
      <c r="J117" s="3">
        <f t="shared" si="34"/>
        <v>2227.9629692338585</v>
      </c>
      <c r="K117" s="3">
        <f t="shared" ca="1" si="35"/>
        <v>5465.9622271234466</v>
      </c>
      <c r="L117" s="3">
        <f t="shared" si="22"/>
        <v>-9.7431609317435779</v>
      </c>
      <c r="M117" s="3">
        <f t="shared" ca="1" si="23"/>
        <v>0.30768416152521533</v>
      </c>
      <c r="N117" s="3">
        <f t="shared" ca="1" si="24"/>
        <v>17.629003878416345</v>
      </c>
      <c r="O117" s="1">
        <f t="shared" ca="1" si="18"/>
        <v>70187573.175396621</v>
      </c>
      <c r="P117" s="1">
        <f t="shared" si="19"/>
        <v>-14761033.19626331</v>
      </c>
      <c r="Q117" s="1">
        <f t="shared" ca="1" si="25"/>
        <v>84948606.371659935</v>
      </c>
      <c r="R117" s="1">
        <f t="shared" ca="1" si="20"/>
        <v>308958.08699326741</v>
      </c>
      <c r="S117" s="22">
        <f t="shared" si="26"/>
        <v>0.97243933760762635</v>
      </c>
      <c r="U117" s="3">
        <f t="shared" si="27"/>
        <v>331.24163727820775</v>
      </c>
      <c r="V117" s="22">
        <f t="shared" ca="1" si="28"/>
        <v>1.3716576565212115</v>
      </c>
    </row>
    <row r="118" spans="4:22" x14ac:dyDescent="0.2">
      <c r="D118" s="1">
        <f t="shared" si="29"/>
        <v>116</v>
      </c>
      <c r="E118" s="2">
        <f t="shared" si="30"/>
        <v>11.699999999999974</v>
      </c>
      <c r="F118" s="3">
        <f t="shared" ca="1" si="31"/>
        <v>433.01270189221935</v>
      </c>
      <c r="G118" s="3">
        <f t="shared" si="32"/>
        <v>136.62669680704559</v>
      </c>
      <c r="H118" s="3">
        <f t="shared" ca="1" si="21"/>
        <v>454.0560034625733</v>
      </c>
      <c r="I118" s="3">
        <f t="shared" ca="1" si="33"/>
        <v>5022.9473419497563</v>
      </c>
      <c r="J118" s="3">
        <f t="shared" si="34"/>
        <v>2241.6743547192218</v>
      </c>
      <c r="K118" s="3">
        <f t="shared" ca="1" si="35"/>
        <v>5511.3825099487249</v>
      </c>
      <c r="L118" s="3">
        <f t="shared" si="22"/>
        <v>-9.7427470934848728</v>
      </c>
      <c r="M118" s="3">
        <f t="shared" ca="1" si="23"/>
        <v>0.30563912655968245</v>
      </c>
      <c r="N118" s="3">
        <f t="shared" ca="1" si="24"/>
        <v>17.511832005934629</v>
      </c>
      <c r="O118" s="1">
        <f t="shared" ca="1" si="18"/>
        <v>70096730.45533748</v>
      </c>
      <c r="P118" s="1">
        <f t="shared" si="19"/>
        <v>-14851245.086706588</v>
      </c>
      <c r="Q118" s="1">
        <f t="shared" ca="1" si="25"/>
        <v>84947975.542044073</v>
      </c>
      <c r="R118" s="1">
        <f t="shared" ca="1" si="20"/>
        <v>308758.08235454984</v>
      </c>
      <c r="S118" s="22">
        <f t="shared" si="26"/>
        <v>0.97112857231139482</v>
      </c>
      <c r="U118" s="3">
        <f t="shared" si="27"/>
        <v>331.18589007555681</v>
      </c>
      <c r="V118" s="22">
        <f t="shared" ca="1" si="28"/>
        <v>1.3710004473891835</v>
      </c>
    </row>
    <row r="119" spans="4:22" x14ac:dyDescent="0.2">
      <c r="D119" s="1">
        <f t="shared" si="29"/>
        <v>117</v>
      </c>
      <c r="E119" s="2">
        <f t="shared" si="30"/>
        <v>11.799999999999974</v>
      </c>
      <c r="F119" s="3">
        <f t="shared" ca="1" si="31"/>
        <v>433.01270189221935</v>
      </c>
      <c r="G119" s="3">
        <f t="shared" si="32"/>
        <v>135.6524220976971</v>
      </c>
      <c r="H119" s="3">
        <f t="shared" ca="1" si="21"/>
        <v>453.7637927611367</v>
      </c>
      <c r="I119" s="3">
        <f t="shared" ca="1" si="33"/>
        <v>5066.2486121389784</v>
      </c>
      <c r="J119" s="3">
        <f t="shared" si="34"/>
        <v>2255.288310664459</v>
      </c>
      <c r="K119" s="3">
        <f t="shared" ca="1" si="35"/>
        <v>5556.7734759714795</v>
      </c>
      <c r="L119" s="3">
        <f t="shared" si="22"/>
        <v>-9.7423361958532304</v>
      </c>
      <c r="M119" s="3">
        <f t="shared" ca="1" si="23"/>
        <v>0.30359153605391143</v>
      </c>
      <c r="N119" s="3">
        <f t="shared" ca="1" si="24"/>
        <v>17.394513711782892</v>
      </c>
      <c r="O119" s="1">
        <f t="shared" ca="1" si="18"/>
        <v>70006537.07113041</v>
      </c>
      <c r="P119" s="1">
        <f t="shared" si="19"/>
        <v>-14940808.319928311</v>
      </c>
      <c r="Q119" s="1">
        <f t="shared" ca="1" si="25"/>
        <v>84947345.391058713</v>
      </c>
      <c r="R119" s="1">
        <f t="shared" ca="1" si="20"/>
        <v>308559.37907757296</v>
      </c>
      <c r="S119" s="22">
        <f t="shared" si="26"/>
        <v>0.96982846034080228</v>
      </c>
      <c r="U119" s="3">
        <f t="shared" si="27"/>
        <v>331.13053899803288</v>
      </c>
      <c r="V119" s="22">
        <f t="shared" ca="1" si="28"/>
        <v>1.3703471571488981</v>
      </c>
    </row>
    <row r="120" spans="4:22" x14ac:dyDescent="0.2">
      <c r="D120" s="1">
        <f t="shared" si="29"/>
        <v>118</v>
      </c>
      <c r="E120" s="2">
        <f t="shared" si="30"/>
        <v>11.899999999999974</v>
      </c>
      <c r="F120" s="3">
        <f t="shared" ca="1" si="31"/>
        <v>433.01270189221935</v>
      </c>
      <c r="G120" s="3">
        <f t="shared" si="32"/>
        <v>134.67818847811176</v>
      </c>
      <c r="H120" s="3">
        <f t="shared" ca="1" si="21"/>
        <v>453.47349917249392</v>
      </c>
      <c r="I120" s="3">
        <f t="shared" ca="1" si="33"/>
        <v>5109.5498823282005</v>
      </c>
      <c r="J120" s="3">
        <f t="shared" si="34"/>
        <v>2268.8048411932496</v>
      </c>
      <c r="K120" s="3">
        <f t="shared" ca="1" si="35"/>
        <v>5602.1353167358902</v>
      </c>
      <c r="L120" s="3">
        <f t="shared" si="22"/>
        <v>-9.7419282387241903</v>
      </c>
      <c r="M120" s="3">
        <f t="shared" ca="1" si="23"/>
        <v>0.30154140180267724</v>
      </c>
      <c r="N120" s="3">
        <f t="shared" ca="1" si="24"/>
        <v>17.277049671751961</v>
      </c>
      <c r="O120" s="1">
        <f t="shared" ca="1" si="18"/>
        <v>69916992.91359359</v>
      </c>
      <c r="P120" s="1">
        <f t="shared" si="19"/>
        <v>-15029723.086390775</v>
      </c>
      <c r="Q120" s="1">
        <f t="shared" ca="1" si="25"/>
        <v>84946715.999984369</v>
      </c>
      <c r="R120" s="1">
        <f t="shared" ca="1" si="20"/>
        <v>308361.97943729587</v>
      </c>
      <c r="S120" s="22">
        <f t="shared" si="26"/>
        <v>0.96853897170987624</v>
      </c>
      <c r="U120" s="3">
        <f t="shared" si="27"/>
        <v>331.07558402887014</v>
      </c>
      <c r="V120" s="22">
        <f t="shared" ca="1" si="28"/>
        <v>1.369697800285238</v>
      </c>
    </row>
    <row r="121" spans="4:22" x14ac:dyDescent="0.2">
      <c r="D121" s="1">
        <f t="shared" si="29"/>
        <v>119</v>
      </c>
      <c r="E121" s="2">
        <f t="shared" si="30"/>
        <v>11.999999999999973</v>
      </c>
      <c r="F121" s="3">
        <f t="shared" ca="1" si="31"/>
        <v>433.01270189221935</v>
      </c>
      <c r="G121" s="3">
        <f t="shared" si="32"/>
        <v>133.70399565423935</v>
      </c>
      <c r="H121" s="3">
        <f t="shared" ca="1" si="21"/>
        <v>453.1851260289871</v>
      </c>
      <c r="I121" s="3">
        <f t="shared" ca="1" si="33"/>
        <v>5152.8511525174226</v>
      </c>
      <c r="J121" s="3">
        <f t="shared" si="34"/>
        <v>2282.2239503998671</v>
      </c>
      <c r="K121" s="3">
        <f t="shared" ca="1" si="35"/>
        <v>5647.4682241200317</v>
      </c>
      <c r="L121" s="3">
        <f t="shared" si="22"/>
        <v>-9.7415232219741785</v>
      </c>
      <c r="M121" s="3">
        <f t="shared" ca="1" si="23"/>
        <v>0.29948873571400819</v>
      </c>
      <c r="N121" s="3">
        <f t="shared" ca="1" si="24"/>
        <v>17.159440568121596</v>
      </c>
      <c r="O121" s="1">
        <f t="shared" ca="1" si="18"/>
        <v>69828097.874329031</v>
      </c>
      <c r="P121" s="1">
        <f t="shared" si="19"/>
        <v>-15117989.575184848</v>
      </c>
      <c r="Q121" s="1">
        <f t="shared" ca="1" si="25"/>
        <v>84946087.449513882</v>
      </c>
      <c r="R121" s="1">
        <f t="shared" ca="1" si="20"/>
        <v>308165.88569971122</v>
      </c>
      <c r="S121" s="22">
        <f t="shared" si="26"/>
        <v>0.96726007668279546</v>
      </c>
      <c r="U121" s="3">
        <f t="shared" si="27"/>
        <v>331.02102515142224</v>
      </c>
      <c r="V121" s="22">
        <f t="shared" ca="1" si="28"/>
        <v>1.3690523912240382</v>
      </c>
    </row>
    <row r="122" spans="4:22" x14ac:dyDescent="0.2">
      <c r="D122" s="1">
        <f t="shared" si="29"/>
        <v>120</v>
      </c>
      <c r="E122" s="2">
        <f t="shared" si="30"/>
        <v>12.099999999999973</v>
      </c>
      <c r="F122" s="3">
        <f t="shared" ca="1" si="31"/>
        <v>433.01270189221935</v>
      </c>
      <c r="G122" s="3">
        <f t="shared" si="32"/>
        <v>132.72984333204192</v>
      </c>
      <c r="H122" s="3">
        <f t="shared" ca="1" si="21"/>
        <v>452.89867664958837</v>
      </c>
      <c r="I122" s="3">
        <f t="shared" ca="1" si="33"/>
        <v>5196.1524227066448</v>
      </c>
      <c r="J122" s="3">
        <f t="shared" si="34"/>
        <v>2295.5456423491814</v>
      </c>
      <c r="K122" s="3">
        <f t="shared" ca="1" si="35"/>
        <v>5692.7723903345468</v>
      </c>
      <c r="L122" s="3">
        <f t="shared" si="22"/>
        <v>-9.7411211454805073</v>
      </c>
      <c r="M122" s="3">
        <f t="shared" ca="1" si="23"/>
        <v>0.2974335498091088</v>
      </c>
      <c r="N122" s="3">
        <f t="shared" ca="1" si="24"/>
        <v>17.041687089656087</v>
      </c>
      <c r="O122" s="1">
        <f t="shared" ca="1" si="18"/>
        <v>69739851.845722452</v>
      </c>
      <c r="P122" s="1">
        <f t="shared" si="19"/>
        <v>-15205607.974030208</v>
      </c>
      <c r="Q122" s="1">
        <f t="shared" ca="1" si="25"/>
        <v>84945459.819752663</v>
      </c>
      <c r="R122" s="1">
        <f t="shared" ca="1" si="20"/>
        <v>307971.10012172011</v>
      </c>
      <c r="S122" s="22">
        <f t="shared" si="26"/>
        <v>0.96599174577309621</v>
      </c>
      <c r="U122" s="3">
        <f t="shared" si="27"/>
        <v>330.9668623491624</v>
      </c>
      <c r="V122" s="22">
        <f t="shared" ca="1" si="28"/>
        <v>1.3684109443313111</v>
      </c>
    </row>
    <row r="123" spans="4:22" x14ac:dyDescent="0.2">
      <c r="D123" s="1">
        <f t="shared" si="29"/>
        <v>121</v>
      </c>
      <c r="E123" s="2">
        <f t="shared" si="30"/>
        <v>12.199999999999973</v>
      </c>
      <c r="F123" s="3">
        <f t="shared" ca="1" si="31"/>
        <v>433.01270189221935</v>
      </c>
      <c r="G123" s="3">
        <f t="shared" si="32"/>
        <v>131.75573121749386</v>
      </c>
      <c r="H123" s="3">
        <f t="shared" ca="1" si="21"/>
        <v>452.61415433971626</v>
      </c>
      <c r="I123" s="3">
        <f t="shared" ca="1" si="33"/>
        <v>5239.4536928958669</v>
      </c>
      <c r="J123" s="3">
        <f t="shared" si="34"/>
        <v>2308.7699210766582</v>
      </c>
      <c r="K123" s="3">
        <f t="shared" ca="1" si="35"/>
        <v>5738.0480079213012</v>
      </c>
      <c r="L123" s="3">
        <f t="shared" si="22"/>
        <v>-9.7407220091213809</v>
      </c>
      <c r="M123" s="3">
        <f t="shared" ca="1" si="23"/>
        <v>0.29537585622227369</v>
      </c>
      <c r="N123" s="3">
        <f t="shared" ca="1" si="24"/>
        <v>16.923789931599298</v>
      </c>
      <c r="O123" s="1">
        <f t="shared" ca="1" si="18"/>
        <v>69652254.720943213</v>
      </c>
      <c r="P123" s="1">
        <f t="shared" si="19"/>
        <v>-15292578.469275611</v>
      </c>
      <c r="Q123" s="1">
        <f t="shared" ca="1" si="25"/>
        <v>84944833.190218821</v>
      </c>
      <c r="R123" s="1">
        <f t="shared" ca="1" si="20"/>
        <v>307777.62495100708</v>
      </c>
      <c r="S123" s="22">
        <f t="shared" si="26"/>
        <v>0.96473394974287807</v>
      </c>
      <c r="U123" s="3">
        <f t="shared" si="27"/>
        <v>330.9130956056834</v>
      </c>
      <c r="V123" s="22">
        <f t="shared" ca="1" si="28"/>
        <v>1.3677734739124741</v>
      </c>
    </row>
    <row r="124" spans="4:22" x14ac:dyDescent="0.2">
      <c r="D124" s="1">
        <f t="shared" si="29"/>
        <v>122</v>
      </c>
      <c r="E124" s="2">
        <f t="shared" si="30"/>
        <v>12.299999999999972</v>
      </c>
      <c r="F124" s="3">
        <f t="shared" ca="1" si="31"/>
        <v>433.01270189221935</v>
      </c>
      <c r="G124" s="3">
        <f t="shared" si="32"/>
        <v>130.78165901658173</v>
      </c>
      <c r="H124" s="3">
        <f t="shared" ca="1" si="21"/>
        <v>452.33156239105125</v>
      </c>
      <c r="I124" s="3">
        <f t="shared" ca="1" si="33"/>
        <v>5282.754963085089</v>
      </c>
      <c r="J124" s="3">
        <f t="shared" si="34"/>
        <v>2321.8967905883619</v>
      </c>
      <c r="K124" s="3">
        <f t="shared" ca="1" si="35"/>
        <v>5783.2952697520168</v>
      </c>
      <c r="L124" s="3">
        <f t="shared" si="22"/>
        <v>-9.740325812775886</v>
      </c>
      <c r="M124" s="3">
        <f t="shared" ca="1" si="23"/>
        <v>0.29331566720078917</v>
      </c>
      <c r="N124" s="3">
        <f t="shared" ca="1" si="24"/>
        <v>16.805749795669048</v>
      </c>
      <c r="O124" s="1">
        <f t="shared" ca="1" si="18"/>
        <v>69565306.393944025</v>
      </c>
      <c r="P124" s="1">
        <f t="shared" si="19"/>
        <v>-15378901.245899128</v>
      </c>
      <c r="Q124" s="1">
        <f t="shared" ca="1" si="25"/>
        <v>84944207.639843151</v>
      </c>
      <c r="R124" s="1">
        <f t="shared" ca="1" si="20"/>
        <v>307585.46242591483</v>
      </c>
      <c r="S124" s="22">
        <f t="shared" si="26"/>
        <v>0.96348665960202506</v>
      </c>
      <c r="U124" s="3">
        <f t="shared" si="27"/>
        <v>330.85972490469749</v>
      </c>
      <c r="V124" s="22">
        <f t="shared" ca="1" si="28"/>
        <v>1.3671399942115745</v>
      </c>
    </row>
    <row r="125" spans="4:22" x14ac:dyDescent="0.2">
      <c r="D125" s="1">
        <f t="shared" si="29"/>
        <v>123</v>
      </c>
      <c r="E125" s="2">
        <f t="shared" si="30"/>
        <v>12.399999999999972</v>
      </c>
      <c r="F125" s="3">
        <f t="shared" ca="1" si="31"/>
        <v>433.01270189221935</v>
      </c>
      <c r="G125" s="3">
        <f t="shared" si="32"/>
        <v>129.80762643530414</v>
      </c>
      <c r="H125" s="3">
        <f t="shared" ca="1" si="21"/>
        <v>452.0509040813518</v>
      </c>
      <c r="I125" s="3">
        <f t="shared" ca="1" si="33"/>
        <v>5326.0562332743111</v>
      </c>
      <c r="J125" s="3">
        <f t="shared" si="34"/>
        <v>2334.9262548609563</v>
      </c>
      <c r="K125" s="3">
        <f t="shared" ca="1" si="35"/>
        <v>5828.5143690268897</v>
      </c>
      <c r="L125" s="3">
        <f t="shared" si="22"/>
        <v>-9.739932556323998</v>
      </c>
      <c r="M125" s="3">
        <f t="shared" ca="1" si="23"/>
        <v>0.29125299510482489</v>
      </c>
      <c r="N125" s="3">
        <f t="shared" ca="1" si="24"/>
        <v>16.687567390050891</v>
      </c>
      <c r="O125" s="1">
        <f t="shared" ca="1" si="18"/>
        <v>69479006.759460956</v>
      </c>
      <c r="P125" s="1">
        <f t="shared" si="19"/>
        <v>-15464576.487508407</v>
      </c>
      <c r="Q125" s="1">
        <f t="shared" ca="1" si="25"/>
        <v>84943583.246969357</v>
      </c>
      <c r="R125" s="1">
        <f t="shared" ca="1" si="20"/>
        <v>307394.61477531923</v>
      </c>
      <c r="S125" s="22">
        <f t="shared" si="26"/>
        <v>0.96224984660742729</v>
      </c>
      <c r="U125" s="3">
        <f t="shared" si="27"/>
        <v>330.80675023003653</v>
      </c>
      <c r="V125" s="22">
        <f t="shared" ca="1" si="28"/>
        <v>1.3665105194105152</v>
      </c>
    </row>
    <row r="126" spans="4:22" x14ac:dyDescent="0.2">
      <c r="D126" s="1">
        <f t="shared" si="29"/>
        <v>124</v>
      </c>
      <c r="E126" s="2">
        <f t="shared" si="30"/>
        <v>12.499999999999972</v>
      </c>
      <c r="F126" s="3">
        <f t="shared" ca="1" si="31"/>
        <v>433.01270189221935</v>
      </c>
      <c r="G126" s="3">
        <f t="shared" si="32"/>
        <v>128.83363317967175</v>
      </c>
      <c r="H126" s="3">
        <f t="shared" ca="1" si="21"/>
        <v>451.77218267427031</v>
      </c>
      <c r="I126" s="3">
        <f t="shared" ca="1" si="33"/>
        <v>5369.3575034635332</v>
      </c>
      <c r="J126" s="3">
        <f t="shared" si="34"/>
        <v>2347.8583178417052</v>
      </c>
      <c r="K126" s="3">
        <f t="shared" ca="1" si="35"/>
        <v>5873.7054992731901</v>
      </c>
      <c r="L126" s="3">
        <f t="shared" si="22"/>
        <v>-9.7395422396465818</v>
      </c>
      <c r="M126" s="3">
        <f t="shared" ca="1" si="23"/>
        <v>0.28918785240731437</v>
      </c>
      <c r="N126" s="3">
        <f t="shared" ca="1" si="24"/>
        <v>16.569243429391278</v>
      </c>
      <c r="O126" s="1">
        <f t="shared" ca="1" si="18"/>
        <v>69393355.713013247</v>
      </c>
      <c r="P126" s="1">
        <f t="shared" si="19"/>
        <v>-15549604.376340903</v>
      </c>
      <c r="Q126" s="1">
        <f t="shared" ca="1" si="25"/>
        <v>84942960.089354157</v>
      </c>
      <c r="R126" s="1">
        <f t="shared" ca="1" si="20"/>
        <v>307205.08421850379</v>
      </c>
      <c r="S126" s="22">
        <f t="shared" si="26"/>
        <v>0.96102348226221046</v>
      </c>
      <c r="U126" s="3">
        <f t="shared" si="27"/>
        <v>330.75417156565192</v>
      </c>
      <c r="V126" s="22">
        <f t="shared" ca="1" si="28"/>
        <v>1.3658850636282824</v>
      </c>
    </row>
    <row r="127" spans="4:22" x14ac:dyDescent="0.2">
      <c r="D127" s="1">
        <f t="shared" si="29"/>
        <v>125</v>
      </c>
      <c r="E127" s="2">
        <f t="shared" si="30"/>
        <v>12.599999999999971</v>
      </c>
      <c r="F127" s="3">
        <f t="shared" ca="1" si="31"/>
        <v>433.01270189221935</v>
      </c>
      <c r="G127" s="3">
        <f t="shared" si="32"/>
        <v>127.8596789557071</v>
      </c>
      <c r="H127" s="3">
        <f t="shared" ca="1" si="21"/>
        <v>451.49540141916896</v>
      </c>
      <c r="I127" s="3">
        <f t="shared" ca="1" si="33"/>
        <v>5412.6587736527554</v>
      </c>
      <c r="J127" s="3">
        <f t="shared" si="34"/>
        <v>2360.692983448474</v>
      </c>
      <c r="K127" s="3">
        <f t="shared" ca="1" si="35"/>
        <v>5918.8688543438402</v>
      </c>
      <c r="L127" s="3">
        <f t="shared" si="22"/>
        <v>-9.739154862625389</v>
      </c>
      <c r="M127" s="3">
        <f t="shared" ca="1" si="23"/>
        <v>0.28712025169382421</v>
      </c>
      <c r="N127" s="3">
        <f t="shared" ca="1" si="24"/>
        <v>16.450778634790055</v>
      </c>
      <c r="O127" s="1">
        <f t="shared" ca="1" si="18"/>
        <v>69308353.15090321</v>
      </c>
      <c r="P127" s="1">
        <f t="shared" si="19"/>
        <v>-15633985.093264133</v>
      </c>
      <c r="Q127" s="1">
        <f t="shared" ca="1" si="25"/>
        <v>84942338.244167343</v>
      </c>
      <c r="R127" s="1">
        <f t="shared" ca="1" si="20"/>
        <v>307016.87296503491</v>
      </c>
      <c r="S127" s="22">
        <f t="shared" si="26"/>
        <v>0.95980753831497312</v>
      </c>
      <c r="U127" s="3">
        <f t="shared" si="27"/>
        <v>330.70198889561453</v>
      </c>
      <c r="V127" s="22">
        <f t="shared" ca="1" si="28"/>
        <v>1.3652636409201719</v>
      </c>
    </row>
    <row r="128" spans="4:22" x14ac:dyDescent="0.2">
      <c r="D128" s="1">
        <f t="shared" si="29"/>
        <v>126</v>
      </c>
      <c r="E128" s="2">
        <f t="shared" si="30"/>
        <v>12.699999999999971</v>
      </c>
      <c r="F128" s="3">
        <f t="shared" ca="1" si="31"/>
        <v>433.01270189221935</v>
      </c>
      <c r="G128" s="3">
        <f t="shared" si="32"/>
        <v>126.88576346944456</v>
      </c>
      <c r="H128" s="3">
        <f t="shared" ca="1" si="21"/>
        <v>451.22056355093554</v>
      </c>
      <c r="I128" s="3">
        <f t="shared" ca="1" si="33"/>
        <v>5455.9600438419775</v>
      </c>
      <c r="J128" s="3">
        <f t="shared" si="34"/>
        <v>2373.4302555697313</v>
      </c>
      <c r="K128" s="3">
        <f t="shared" ca="1" si="35"/>
        <v>5964.0046284159771</v>
      </c>
      <c r="L128" s="3">
        <f t="shared" si="22"/>
        <v>-9.738770425143052</v>
      </c>
      <c r="M128" s="3">
        <f t="shared" ca="1" si="23"/>
        <v>0.28505020566241301</v>
      </c>
      <c r="N128" s="3">
        <f t="shared" ca="1" si="24"/>
        <v>16.332173733792388</v>
      </c>
      <c r="O128" s="1">
        <f t="shared" ca="1" si="18"/>
        <v>69223998.97021611</v>
      </c>
      <c r="P128" s="1">
        <f t="shared" si="19"/>
        <v>-15717718.817775905</v>
      </c>
      <c r="Q128" s="1">
        <f t="shared" ca="1" si="25"/>
        <v>84941717.787992015</v>
      </c>
      <c r="R128" s="1">
        <f t="shared" ca="1" si="20"/>
        <v>306829.98321463616</v>
      </c>
      <c r="S128" s="22">
        <f t="shared" si="26"/>
        <v>0.95860198675902863</v>
      </c>
      <c r="U128" s="3">
        <f t="shared" si="27"/>
        <v>330.65020220411481</v>
      </c>
      <c r="V128" s="22">
        <f t="shared" ca="1" si="28"/>
        <v>1.3646462652770164</v>
      </c>
    </row>
    <row r="129" spans="4:22" x14ac:dyDescent="0.2">
      <c r="D129" s="1">
        <f t="shared" si="29"/>
        <v>127</v>
      </c>
      <c r="E129" s="2">
        <f t="shared" si="30"/>
        <v>12.799999999999971</v>
      </c>
      <c r="F129" s="3">
        <f t="shared" ca="1" si="31"/>
        <v>433.01270189221935</v>
      </c>
      <c r="G129" s="3">
        <f t="shared" si="32"/>
        <v>125.91188642693025</v>
      </c>
      <c r="H129" s="3">
        <f t="shared" ca="1" si="21"/>
        <v>450.9476722897993</v>
      </c>
      <c r="I129" s="3">
        <f t="shared" ca="1" si="33"/>
        <v>5499.2613140311996</v>
      </c>
      <c r="J129" s="3">
        <f t="shared" si="34"/>
        <v>2386.0701380645501</v>
      </c>
      <c r="K129" s="3">
        <f t="shared" ca="1" si="35"/>
        <v>6009.1130159894965</v>
      </c>
      <c r="L129" s="3">
        <f t="shared" si="22"/>
        <v>-9.7383889270831023</v>
      </c>
      <c r="M129" s="3">
        <f t="shared" ca="1" si="23"/>
        <v>0.28297772712347835</v>
      </c>
      <c r="N129" s="3">
        <f t="shared" ca="1" si="24"/>
        <v>16.213429460379992</v>
      </c>
      <c r="O129" s="1">
        <f t="shared" ca="1" si="18"/>
        <v>69140293.06882</v>
      </c>
      <c r="P129" s="1">
        <f t="shared" si="19"/>
        <v>-15800805.728004595</v>
      </c>
      <c r="Q129" s="1">
        <f t="shared" ca="1" si="25"/>
        <v>84941098.796824589</v>
      </c>
      <c r="R129" s="1">
        <f t="shared" ca="1" si="20"/>
        <v>306644.41715706355</v>
      </c>
      <c r="S129" s="22">
        <f t="shared" si="26"/>
        <v>0.95740679983165322</v>
      </c>
      <c r="U129" s="3">
        <f t="shared" si="27"/>
        <v>330.5988114754627</v>
      </c>
      <c r="V129" s="22">
        <f t="shared" ca="1" si="28"/>
        <v>1.3640329506244127</v>
      </c>
    </row>
    <row r="130" spans="4:22" x14ac:dyDescent="0.2">
      <c r="D130" s="1">
        <f t="shared" si="29"/>
        <v>128</v>
      </c>
      <c r="E130" s="2">
        <f t="shared" si="30"/>
        <v>12.89999999999997</v>
      </c>
      <c r="F130" s="3">
        <f t="shared" ca="1" si="31"/>
        <v>433.01270189221935</v>
      </c>
      <c r="G130" s="3">
        <f t="shared" si="32"/>
        <v>124.93804753422194</v>
      </c>
      <c r="H130" s="3">
        <f t="shared" ca="1" si="21"/>
        <v>450.67673084114688</v>
      </c>
      <c r="I130" s="3">
        <f t="shared" ca="1" si="33"/>
        <v>5542.5625842204217</v>
      </c>
      <c r="J130" s="3">
        <f t="shared" si="34"/>
        <v>2398.6126347626077</v>
      </c>
      <c r="K130" s="3">
        <f t="shared" ca="1" si="35"/>
        <v>6054.1942118855768</v>
      </c>
      <c r="L130" s="3">
        <f t="shared" si="22"/>
        <v>-9.7380103683299506</v>
      </c>
      <c r="M130" s="3">
        <f t="shared" ca="1" si="23"/>
        <v>0.28090282899959329</v>
      </c>
      <c r="N130" s="3">
        <f t="shared" ca="1" si="24"/>
        <v>16.094546554961763</v>
      </c>
      <c r="O130" s="1">
        <f t="shared" ref="O130:O193" ca="1" si="36">(0.5)*($B$11)*(H130^2)</f>
        <v>69057235.345365599</v>
      </c>
      <c r="P130" s="1">
        <f t="shared" ref="P130:P193" si="37">($B$11)*L130*J130</f>
        <v>-15883246.000709336</v>
      </c>
      <c r="Q130" s="1">
        <f t="shared" ca="1" si="25"/>
        <v>84940481.346074939</v>
      </c>
      <c r="R130" s="1">
        <f t="shared" ref="R130:R193" ca="1" si="38" xml:space="preserve"> ($B$11)*H130</f>
        <v>306460.1769719799</v>
      </c>
      <c r="S130" s="22">
        <f t="shared" si="26"/>
        <v>0.95622195001334631</v>
      </c>
      <c r="U130" s="3">
        <f t="shared" si="27"/>
        <v>330.5478166940876</v>
      </c>
      <c r="V130" s="22">
        <f t="shared" ca="1" si="28"/>
        <v>1.3634237108219507</v>
      </c>
    </row>
    <row r="131" spans="4:22" x14ac:dyDescent="0.2">
      <c r="D131" s="1">
        <f t="shared" si="29"/>
        <v>129</v>
      </c>
      <c r="E131" s="2">
        <f t="shared" si="30"/>
        <v>12.99999999999997</v>
      </c>
      <c r="F131" s="3">
        <f t="shared" ca="1" si="31"/>
        <v>433.01270189221935</v>
      </c>
      <c r="G131" s="3">
        <f t="shared" si="32"/>
        <v>123.96424649738894</v>
      </c>
      <c r="H131" s="3">
        <f t="shared" ref="H131:H194" ca="1" si="39">SQRT(F131^2 + G131^2)</f>
        <v>450.40774239533829</v>
      </c>
      <c r="I131" s="3">
        <f t="shared" ca="1" si="33"/>
        <v>5585.8638544096439</v>
      </c>
      <c r="J131" s="3">
        <f t="shared" si="34"/>
        <v>2411.0577494641884</v>
      </c>
      <c r="K131" s="3">
        <f t="shared" ca="1" si="35"/>
        <v>6099.2484112451875</v>
      </c>
      <c r="L131" s="3">
        <f t="shared" ref="L131:L194" si="40" xml:space="preserve"> -(9.780327 * (1 + 0.0053024 * ((SIN($B$7))^2) - (5.8*10^(-6)) * (SIN(2*($B$7))^2) - (3.086*10^(-6)) * J131))</f>
        <v>-9.7376347487688921</v>
      </c>
      <c r="M131" s="3">
        <f t="shared" ref="M131:M194" ca="1" si="41">ATAN(G131/F131)</f>
        <v>0.27882552432533125</v>
      </c>
      <c r="N131" s="3">
        <f t="shared" ref="N131:N194" ca="1" si="42">M131*(180/PI())</f>
        <v>15.975525764363752</v>
      </c>
      <c r="O131" s="1">
        <f t="shared" ca="1" si="36"/>
        <v>68974825.699286237</v>
      </c>
      <c r="P131" s="1">
        <f t="shared" si="37"/>
        <v>-15965039.811280282</v>
      </c>
      <c r="Q131" s="1">
        <f t="shared" ref="Q131:Q194" ca="1" si="43" xml:space="preserve"> ABS(O131) + ABS(P131)</f>
        <v>84939865.510566518</v>
      </c>
      <c r="R131" s="1">
        <f t="shared" ca="1" si="38"/>
        <v>306277.26482883003</v>
      </c>
      <c r="S131" s="22">
        <f t="shared" ref="S131:S194" si="44" xml:space="preserve"> ( 359.01*(1 - (2.25577*10^(-5))*(J131))^(5.25588) ) / (298.15 - 0.0074545*J131)</f>
        <v>0.95504741002708538</v>
      </c>
      <c r="U131" s="3">
        <f t="shared" ref="U131:U194" si="45" xml:space="preserve"> (-0.00406576*J131)+340.3</f>
        <v>330.49721784453851</v>
      </c>
      <c r="V131" s="22">
        <f t="shared" ref="V131:V194" ca="1" si="46" xml:space="preserve"> H131/U131</f>
        <v>1.362818559662442</v>
      </c>
    </row>
    <row r="132" spans="4:22" x14ac:dyDescent="0.2">
      <c r="D132" s="1">
        <f t="shared" ref="D132:D195" si="47">D131 + 1</f>
        <v>130</v>
      </c>
      <c r="E132" s="2">
        <f t="shared" ref="E132:E195" si="48" xml:space="preserve"> E131 + $B$2</f>
        <v>13.099999999999969</v>
      </c>
      <c r="F132" s="3">
        <f t="shared" ref="F132:F195" ca="1" si="49">INDIRECT(ADDRESS(ROW()-1,COLUMN()))</f>
        <v>433.01270189221935</v>
      </c>
      <c r="G132" s="3">
        <f t="shared" ref="G132:G195" si="50">G131 + L131*$B$2</f>
        <v>122.99048302251205</v>
      </c>
      <c r="H132" s="3">
        <f t="shared" ca="1" si="39"/>
        <v>450.14071012752316</v>
      </c>
      <c r="I132" s="3">
        <f t="shared" ref="I132:I195" ca="1" si="51">I131 + F131*($B$2)</f>
        <v>5629.165124598866</v>
      </c>
      <c r="J132" s="3">
        <f t="shared" ref="J132:J195" si="52" xml:space="preserve"> J131 + G131*($B$2) + (0.5)*(L131)*($B$2)^2</f>
        <v>2423.4054859401836</v>
      </c>
      <c r="K132" s="3">
        <f t="shared" ca="1" si="35"/>
        <v>6144.275809527574</v>
      </c>
      <c r="L132" s="3">
        <f t="shared" si="40"/>
        <v>-9.7372620682861193</v>
      </c>
      <c r="M132" s="3">
        <f t="shared" ca="1" si="41"/>
        <v>0.27674582624707977</v>
      </c>
      <c r="N132" s="3">
        <f t="shared" ca="1" si="42"/>
        <v>15.856367841818473</v>
      </c>
      <c r="O132" s="1">
        <f t="shared" ca="1" si="36"/>
        <v>68893064.030797675</v>
      </c>
      <c r="P132" s="1">
        <f t="shared" si="37"/>
        <v>-16046187.333738852</v>
      </c>
      <c r="Q132" s="1">
        <f t="shared" ca="1" si="43"/>
        <v>84939251.364536524</v>
      </c>
      <c r="R132" s="1">
        <f t="shared" ca="1" si="38"/>
        <v>306095.68288671575</v>
      </c>
      <c r="S132" s="22">
        <f t="shared" si="44"/>
        <v>0.95388315283760006</v>
      </c>
      <c r="U132" s="3">
        <f t="shared" si="45"/>
        <v>330.44701491148385</v>
      </c>
      <c r="V132" s="22">
        <f t="shared" ca="1" si="46"/>
        <v>1.3622175108711496</v>
      </c>
    </row>
    <row r="133" spans="4:22" x14ac:dyDescent="0.2">
      <c r="D133" s="1">
        <f t="shared" si="47"/>
        <v>131</v>
      </c>
      <c r="E133" s="2">
        <f t="shared" si="48"/>
        <v>13.199999999999969</v>
      </c>
      <c r="F133" s="3">
        <f t="shared" ca="1" si="49"/>
        <v>433.01270189221935</v>
      </c>
      <c r="G133" s="3">
        <f t="shared" si="50"/>
        <v>122.01675681568344</v>
      </c>
      <c r="H133" s="3">
        <f t="shared" ca="1" si="39"/>
        <v>449.87563719745668</v>
      </c>
      <c r="I133" s="3">
        <f t="shared" ca="1" si="51"/>
        <v>5672.4663947880881</v>
      </c>
      <c r="J133" s="3">
        <f t="shared" si="52"/>
        <v>2435.6558479320934</v>
      </c>
      <c r="K133" s="3">
        <f t="shared" ref="K133:K196" ca="1" si="53">K132+ SQRT( (I133-I132)^2 + (J133-J132)^2 )</f>
        <v>6189.2766025087294</v>
      </c>
      <c r="L133" s="3">
        <f t="shared" si="40"/>
        <v>-9.7368923267687038</v>
      </c>
      <c r="M133" s="3">
        <f t="shared" ca="1" si="41"/>
        <v>0.27466374802284305</v>
      </c>
      <c r="N133" s="3">
        <f t="shared" ca="1" si="42"/>
        <v>15.737073546953615</v>
      </c>
      <c r="O133" s="1">
        <f t="shared" ca="1" si="36"/>
        <v>68811950.240898013</v>
      </c>
      <c r="P133" s="1">
        <f t="shared" si="37"/>
        <v>-16126688.740737937</v>
      </c>
      <c r="Q133" s="1">
        <f t="shared" ca="1" si="43"/>
        <v>84938638.981635958</v>
      </c>
      <c r="R133" s="1">
        <f t="shared" ca="1" si="38"/>
        <v>305915.43329427054</v>
      </c>
      <c r="S133" s="22">
        <f t="shared" si="44"/>
        <v>0.95272915165064476</v>
      </c>
      <c r="U133" s="3">
        <f t="shared" si="45"/>
        <v>330.39720787971163</v>
      </c>
      <c r="V133" s="22">
        <f t="shared" ca="1" si="46"/>
        <v>1.3616205781050177</v>
      </c>
    </row>
    <row r="134" spans="4:22" x14ac:dyDescent="0.2">
      <c r="D134" s="1">
        <f t="shared" si="47"/>
        <v>132</v>
      </c>
      <c r="E134" s="2">
        <f t="shared" si="48"/>
        <v>13.299999999999969</v>
      </c>
      <c r="F134" s="3">
        <f t="shared" ca="1" si="49"/>
        <v>433.01270189221935</v>
      </c>
      <c r="G134" s="3">
        <f t="shared" si="50"/>
        <v>121.04306758300656</v>
      </c>
      <c r="H134" s="3">
        <f t="shared" ca="1" si="39"/>
        <v>449.61252674931592</v>
      </c>
      <c r="I134" s="3">
        <f t="shared" ca="1" si="51"/>
        <v>5715.7676649773102</v>
      </c>
      <c r="J134" s="3">
        <f t="shared" si="52"/>
        <v>2447.8088391520278</v>
      </c>
      <c r="K134" s="3">
        <f t="shared" ca="1" si="53"/>
        <v>6234.2509862798479</v>
      </c>
      <c r="L134" s="3">
        <f t="shared" si="40"/>
        <v>-9.7365255241046036</v>
      </c>
      <c r="M134" s="3">
        <f t="shared" ca="1" si="41"/>
        <v>0.27257930302203287</v>
      </c>
      <c r="N134" s="3">
        <f t="shared" ca="1" si="42"/>
        <v>15.617643645780049</v>
      </c>
      <c r="O134" s="1">
        <f t="shared" ca="1" si="36"/>
        <v>68731484.231367469</v>
      </c>
      <c r="P134" s="1">
        <f t="shared" si="37"/>
        <v>-16206544.203562152</v>
      </c>
      <c r="Q134" s="1">
        <f t="shared" ca="1" si="43"/>
        <v>84938028.434929624</v>
      </c>
      <c r="R134" s="1">
        <f t="shared" ca="1" si="38"/>
        <v>305736.51818953484</v>
      </c>
      <c r="S134" s="22">
        <f t="shared" si="44"/>
        <v>0.95158537991227843</v>
      </c>
      <c r="U134" s="3">
        <f t="shared" si="45"/>
        <v>330.34779673412925</v>
      </c>
      <c r="V134" s="22">
        <f t="shared" ca="1" si="46"/>
        <v>1.3610277749519044</v>
      </c>
    </row>
    <row r="135" spans="4:22" x14ac:dyDescent="0.2">
      <c r="D135" s="1">
        <f t="shared" si="47"/>
        <v>133</v>
      </c>
      <c r="E135" s="2">
        <f t="shared" si="48"/>
        <v>13.399999999999968</v>
      </c>
      <c r="F135" s="3">
        <f t="shared" ca="1" si="49"/>
        <v>433.01270189221935</v>
      </c>
      <c r="G135" s="3">
        <f t="shared" si="50"/>
        <v>120.0694150305961</v>
      </c>
      <c r="H135" s="3">
        <f t="shared" ca="1" si="39"/>
        <v>449.35138191151651</v>
      </c>
      <c r="I135" s="3">
        <f t="shared" ca="1" si="51"/>
        <v>5759.0689351665324</v>
      </c>
      <c r="J135" s="3">
        <f t="shared" si="52"/>
        <v>2459.8644632827077</v>
      </c>
      <c r="K135" s="3">
        <f t="shared" ca="1" si="53"/>
        <v>6279.1991572457528</v>
      </c>
      <c r="L135" s="3">
        <f t="shared" si="40"/>
        <v>-9.7361616601826704</v>
      </c>
      <c r="M135" s="3">
        <f t="shared" ca="1" si="41"/>
        <v>0.27049250472524833</v>
      </c>
      <c r="N135" s="3">
        <f t="shared" ca="1" si="42"/>
        <v>15.498078910679206</v>
      </c>
      <c r="O135" s="1">
        <f t="shared" ca="1" si="36"/>
        <v>68651665.904768452</v>
      </c>
      <c r="P135" s="1">
        <f t="shared" si="37"/>
        <v>-16285753.892128067</v>
      </c>
      <c r="Q135" s="1">
        <f t="shared" ca="1" si="43"/>
        <v>84937419.796896517</v>
      </c>
      <c r="R135" s="1">
        <f t="shared" ca="1" si="38"/>
        <v>305558.93969983124</v>
      </c>
      <c r="S135" s="22">
        <f t="shared" si="44"/>
        <v>0.95045181130815526</v>
      </c>
      <c r="U135" s="3">
        <f t="shared" si="45"/>
        <v>330.29878145976369</v>
      </c>
      <c r="V135" s="22">
        <f t="shared" ca="1" si="46"/>
        <v>1.3604391149298125</v>
      </c>
    </row>
    <row r="136" spans="4:22" x14ac:dyDescent="0.2">
      <c r="D136" s="1">
        <f t="shared" si="47"/>
        <v>134</v>
      </c>
      <c r="E136" s="2">
        <f t="shared" si="48"/>
        <v>13.499999999999968</v>
      </c>
      <c r="F136" s="3">
        <f t="shared" ca="1" si="49"/>
        <v>433.01270189221935</v>
      </c>
      <c r="G136" s="3">
        <f t="shared" si="50"/>
        <v>119.09579886457784</v>
      </c>
      <c r="H136" s="3">
        <f t="shared" ca="1" si="39"/>
        <v>449.09220579652907</v>
      </c>
      <c r="I136" s="3">
        <f t="shared" ca="1" si="51"/>
        <v>5802.3702053557545</v>
      </c>
      <c r="J136" s="3">
        <f t="shared" si="52"/>
        <v>2471.8227239774665</v>
      </c>
      <c r="K136" s="3">
        <f t="shared" ca="1" si="53"/>
        <v>6324.1213121233168</v>
      </c>
      <c r="L136" s="3">
        <f t="shared" si="40"/>
        <v>-9.7358007348926368</v>
      </c>
      <c r="M136" s="3">
        <f t="shared" ca="1" si="41"/>
        <v>0.26840336672404402</v>
      </c>
      <c r="N136" s="3">
        <f t="shared" ca="1" si="42"/>
        <v>15.378380120389803</v>
      </c>
      <c r="O136" s="1">
        <f t="shared" ca="1" si="36"/>
        <v>68572495.164445281</v>
      </c>
      <c r="P136" s="1">
        <f t="shared" si="37"/>
        <v>-16364317.974984413</v>
      </c>
      <c r="Q136" s="1">
        <f t="shared" ca="1" si="43"/>
        <v>84936813.139429688</v>
      </c>
      <c r="R136" s="1">
        <f t="shared" ca="1" si="38"/>
        <v>305382.69994163979</v>
      </c>
      <c r="S136" s="22">
        <f t="shared" si="44"/>
        <v>0.94932841976281435</v>
      </c>
      <c r="U136" s="3">
        <f t="shared" si="45"/>
        <v>330.25016204176137</v>
      </c>
      <c r="V136" s="22">
        <f t="shared" ca="1" si="46"/>
        <v>1.3598546114861245</v>
      </c>
    </row>
    <row r="137" spans="4:22" x14ac:dyDescent="0.2">
      <c r="D137" s="1">
        <f t="shared" si="47"/>
        <v>135</v>
      </c>
      <c r="E137" s="2">
        <f t="shared" si="48"/>
        <v>13.599999999999968</v>
      </c>
      <c r="F137" s="3">
        <f t="shared" ca="1" si="49"/>
        <v>433.01270189221935</v>
      </c>
      <c r="G137" s="3">
        <f t="shared" si="50"/>
        <v>118.12221879108859</v>
      </c>
      <c r="H137" s="3">
        <f t="shared" ca="1" si="39"/>
        <v>448.83500150069608</v>
      </c>
      <c r="I137" s="3">
        <f t="shared" ca="1" si="51"/>
        <v>5845.6714755449766</v>
      </c>
      <c r="J137" s="3">
        <f t="shared" si="52"/>
        <v>2483.6836248602499</v>
      </c>
      <c r="K137" s="3">
        <f t="shared" ca="1" si="53"/>
        <v>6369.0176479398533</v>
      </c>
      <c r="L137" s="3">
        <f t="shared" si="40"/>
        <v>-9.7354427481251253</v>
      </c>
      <c r="M137" s="3">
        <f t="shared" ca="1" si="41"/>
        <v>0.26631190272068661</v>
      </c>
      <c r="N137" s="3">
        <f t="shared" ca="1" si="42"/>
        <v>15.258548059993888</v>
      </c>
      <c r="O137" s="1">
        <f t="shared" ca="1" si="36"/>
        <v>68493971.914524153</v>
      </c>
      <c r="P137" s="1">
        <f t="shared" si="37"/>
        <v>-16442236.619312335</v>
      </c>
      <c r="Q137" s="1">
        <f t="shared" ca="1" si="43"/>
        <v>84936208.533836484</v>
      </c>
      <c r="R137" s="1">
        <f t="shared" ca="1" si="38"/>
        <v>305207.80102047336</v>
      </c>
      <c r="S137" s="22">
        <f t="shared" si="44"/>
        <v>0.94821517943898337</v>
      </c>
      <c r="U137" s="3">
        <f t="shared" si="45"/>
        <v>330.2019384653882</v>
      </c>
      <c r="V137" s="22">
        <f t="shared" ca="1" si="46"/>
        <v>1.3592742779968356</v>
      </c>
    </row>
    <row r="138" spans="4:22" x14ac:dyDescent="0.2">
      <c r="D138" s="1">
        <f t="shared" si="47"/>
        <v>136</v>
      </c>
      <c r="E138" s="2">
        <f t="shared" si="48"/>
        <v>13.699999999999967</v>
      </c>
      <c r="F138" s="3">
        <f t="shared" ca="1" si="49"/>
        <v>433.01270189221935</v>
      </c>
      <c r="G138" s="3">
        <f t="shared" si="50"/>
        <v>117.14867451627607</v>
      </c>
      <c r="H138" s="3">
        <f t="shared" ca="1" si="39"/>
        <v>448.57977210404886</v>
      </c>
      <c r="I138" s="3">
        <f t="shared" ca="1" si="51"/>
        <v>5888.9727457341987</v>
      </c>
      <c r="J138" s="3">
        <f t="shared" si="52"/>
        <v>2495.4471695256184</v>
      </c>
      <c r="K138" s="3">
        <f t="shared" ca="1" si="53"/>
        <v>6413.8883620314982</v>
      </c>
      <c r="L138" s="3">
        <f t="shared" si="40"/>
        <v>-9.7350876997716451</v>
      </c>
      <c r="M138" s="3">
        <f t="shared" ca="1" si="41"/>
        <v>0.26421812652789989</v>
      </c>
      <c r="N138" s="3">
        <f t="shared" ca="1" si="42"/>
        <v>15.138583520902239</v>
      </c>
      <c r="O138" s="1">
        <f t="shared" ca="1" si="36"/>
        <v>68416096.05991295</v>
      </c>
      <c r="P138" s="1">
        <f t="shared" si="37"/>
        <v>-16519509.990925593</v>
      </c>
      <c r="Q138" s="1">
        <f t="shared" ca="1" si="43"/>
        <v>84935606.050838545</v>
      </c>
      <c r="R138" s="1">
        <f t="shared" ca="1" si="38"/>
        <v>305034.2450307532</v>
      </c>
      <c r="S138" s="22">
        <f t="shared" si="44"/>
        <v>0.94711206473688214</v>
      </c>
      <c r="U138" s="3">
        <f t="shared" si="45"/>
        <v>330.15411071602955</v>
      </c>
      <c r="V138" s="22">
        <f t="shared" ca="1" si="46"/>
        <v>1.3586981277657906</v>
      </c>
    </row>
    <row r="139" spans="4:22" x14ac:dyDescent="0.2">
      <c r="D139" s="1">
        <f t="shared" si="47"/>
        <v>137</v>
      </c>
      <c r="E139" s="2">
        <f t="shared" si="48"/>
        <v>13.799999999999967</v>
      </c>
      <c r="F139" s="3">
        <f t="shared" ca="1" si="49"/>
        <v>433.01270189221935</v>
      </c>
      <c r="G139" s="3">
        <f t="shared" si="50"/>
        <v>116.17516574629892</v>
      </c>
      <c r="H139" s="3">
        <f t="shared" ca="1" si="39"/>
        <v>448.32652067012503</v>
      </c>
      <c r="I139" s="3">
        <f t="shared" ca="1" si="51"/>
        <v>5932.2740159234208</v>
      </c>
      <c r="J139" s="3">
        <f t="shared" si="52"/>
        <v>2507.1133615387471</v>
      </c>
      <c r="K139" s="3">
        <f t="shared" ca="1" si="53"/>
        <v>6458.7336520415674</v>
      </c>
      <c r="L139" s="3">
        <f t="shared" si="40"/>
        <v>-9.7347355897245897</v>
      </c>
      <c r="M139" s="3">
        <f t="shared" ca="1" si="41"/>
        <v>0.26212205206859851</v>
      </c>
      <c r="N139" s="3">
        <f t="shared" ca="1" si="42"/>
        <v>15.018487300839105</v>
      </c>
      <c r="O139" s="1">
        <f t="shared" ca="1" si="36"/>
        <v>68338867.506301209</v>
      </c>
      <c r="P139" s="1">
        <f t="shared" si="37"/>
        <v>-16596138.254270799</v>
      </c>
      <c r="Q139" s="1">
        <f t="shared" ca="1" si="43"/>
        <v>84935005.760572016</v>
      </c>
      <c r="R139" s="1">
        <f t="shared" ca="1" si="38"/>
        <v>304862.03405568504</v>
      </c>
      <c r="S139" s="22">
        <f t="shared" si="44"/>
        <v>0.94601905029353717</v>
      </c>
      <c r="U139" s="3">
        <f t="shared" si="45"/>
        <v>330.10667877919025</v>
      </c>
      <c r="V139" s="22">
        <f t="shared" ca="1" si="46"/>
        <v>1.3581261740239208</v>
      </c>
    </row>
    <row r="140" spans="4:22" x14ac:dyDescent="0.2">
      <c r="D140" s="1">
        <f t="shared" si="47"/>
        <v>138</v>
      </c>
      <c r="E140" s="2">
        <f t="shared" si="48"/>
        <v>13.899999999999967</v>
      </c>
      <c r="F140" s="3">
        <f t="shared" ca="1" si="49"/>
        <v>433.01270189221935</v>
      </c>
      <c r="G140" s="3">
        <f t="shared" si="50"/>
        <v>115.20169218732646</v>
      </c>
      <c r="H140" s="3">
        <f t="shared" ca="1" si="39"/>
        <v>448.07525024578575</v>
      </c>
      <c r="I140" s="3">
        <f t="shared" ca="1" si="51"/>
        <v>5975.575286112643</v>
      </c>
      <c r="J140" s="3">
        <f t="shared" si="52"/>
        <v>2518.6822044354285</v>
      </c>
      <c r="K140" s="3">
        <f t="shared" ca="1" si="53"/>
        <v>6503.5537159188998</v>
      </c>
      <c r="L140" s="3">
        <f t="shared" si="40"/>
        <v>-9.7343864178772446</v>
      </c>
      <c r="M140" s="3">
        <f t="shared" ca="1" si="41"/>
        <v>0.26002369337560943</v>
      </c>
      <c r="N140" s="3">
        <f t="shared" ca="1" si="42"/>
        <v>14.898260203826243</v>
      </c>
      <c r="O140" s="1">
        <f t="shared" ca="1" si="36"/>
        <v>68262286.16015999</v>
      </c>
      <c r="P140" s="1">
        <f t="shared" si="37"/>
        <v>-16672121.572427642</v>
      </c>
      <c r="Q140" s="1">
        <f t="shared" ca="1" si="43"/>
        <v>84934407.732587636</v>
      </c>
      <c r="R140" s="1">
        <f t="shared" ca="1" si="38"/>
        <v>304691.17016713432</v>
      </c>
      <c r="S140" s="22">
        <f t="shared" si="44"/>
        <v>0.94493611098209884</v>
      </c>
      <c r="U140" s="3">
        <f t="shared" si="45"/>
        <v>330.05964264049464</v>
      </c>
      <c r="V140" s="22">
        <f t="shared" ca="1" si="46"/>
        <v>1.357558429928482</v>
      </c>
    </row>
    <row r="141" spans="4:22" x14ac:dyDescent="0.2">
      <c r="D141" s="1">
        <f t="shared" si="47"/>
        <v>139</v>
      </c>
      <c r="E141" s="2">
        <f t="shared" si="48"/>
        <v>13.999999999999966</v>
      </c>
      <c r="F141" s="3">
        <f t="shared" ca="1" si="49"/>
        <v>433.01270189221935</v>
      </c>
      <c r="G141" s="3">
        <f t="shared" si="50"/>
        <v>114.22825354553873</v>
      </c>
      <c r="H141" s="3">
        <f t="shared" ca="1" si="39"/>
        <v>447.82596386103376</v>
      </c>
      <c r="I141" s="3">
        <f t="shared" ca="1" si="51"/>
        <v>6018.8765563018651</v>
      </c>
      <c r="J141" s="3">
        <f t="shared" si="52"/>
        <v>2530.1537017220717</v>
      </c>
      <c r="K141" s="3">
        <f t="shared" ca="1" si="53"/>
        <v>6548.3487519161781</v>
      </c>
      <c r="L141" s="3">
        <f t="shared" si="40"/>
        <v>-9.734040184123776</v>
      </c>
      <c r="M141" s="3">
        <f t="shared" ca="1" si="41"/>
        <v>0.25792306459138226</v>
      </c>
      <c r="N141" s="3">
        <f t="shared" ca="1" si="42"/>
        <v>14.777903040166327</v>
      </c>
      <c r="O141" s="1">
        <f t="shared" ca="1" si="36"/>
        <v>68186351.928741738</v>
      </c>
      <c r="P141" s="1">
        <f t="shared" si="37"/>
        <v>-16747460.107109075</v>
      </c>
      <c r="Q141" s="1">
        <f t="shared" ca="1" si="43"/>
        <v>84933812.035850808</v>
      </c>
      <c r="R141" s="1">
        <f t="shared" ca="1" si="38"/>
        <v>304521.65542550298</v>
      </c>
      <c r="S141" s="22">
        <f t="shared" si="44"/>
        <v>0.94386322191116767</v>
      </c>
      <c r="U141" s="3">
        <f t="shared" si="45"/>
        <v>330.01300228568647</v>
      </c>
      <c r="V141" s="22">
        <f t="shared" ca="1" si="46"/>
        <v>1.3569949085622957</v>
      </c>
    </row>
    <row r="142" spans="4:22" x14ac:dyDescent="0.2">
      <c r="D142" s="1">
        <f t="shared" si="47"/>
        <v>140</v>
      </c>
      <c r="E142" s="2">
        <f t="shared" si="48"/>
        <v>14.099999999999966</v>
      </c>
      <c r="F142" s="3">
        <f t="shared" ca="1" si="49"/>
        <v>433.01270189221935</v>
      </c>
      <c r="G142" s="3">
        <f t="shared" si="50"/>
        <v>113.25484952712635</v>
      </c>
      <c r="H142" s="3">
        <f t="shared" ca="1" si="39"/>
        <v>447.57866452883127</v>
      </c>
      <c r="I142" s="3">
        <f t="shared" ca="1" si="51"/>
        <v>6062.1778264910872</v>
      </c>
      <c r="J142" s="3">
        <f t="shared" si="52"/>
        <v>2541.5278568757049</v>
      </c>
      <c r="K142" s="3">
        <f t="shared" ca="1" si="53"/>
        <v>6593.1189585882375</v>
      </c>
      <c r="L142" s="3">
        <f t="shared" si="40"/>
        <v>-9.7336968883592423</v>
      </c>
      <c r="M142" s="3">
        <f t="shared" ca="1" si="41"/>
        <v>0.25582017996768774</v>
      </c>
      <c r="N142" s="3">
        <f t="shared" ca="1" si="42"/>
        <v>14.657416626425677</v>
      </c>
      <c r="O142" s="1">
        <f t="shared" ca="1" si="36"/>
        <v>68111064.720080107</v>
      </c>
      <c r="P142" s="1">
        <f t="shared" si="37"/>
        <v>-16822154.018661581</v>
      </c>
      <c r="Q142" s="1">
        <f t="shared" ca="1" si="43"/>
        <v>84933218.738741696</v>
      </c>
      <c r="R142" s="1">
        <f t="shared" ca="1" si="38"/>
        <v>304353.49187960528</v>
      </c>
      <c r="S142" s="22">
        <f t="shared" si="44"/>
        <v>0.94280035842412457</v>
      </c>
      <c r="U142" s="3">
        <f t="shared" si="45"/>
        <v>329.96675770062905</v>
      </c>
      <c r="V142" s="22">
        <f t="shared" ca="1" si="46"/>
        <v>1.3564356229329886</v>
      </c>
    </row>
    <row r="143" spans="4:22" x14ac:dyDescent="0.2">
      <c r="D143" s="1">
        <f t="shared" si="47"/>
        <v>141</v>
      </c>
      <c r="E143" s="2">
        <f t="shared" si="48"/>
        <v>14.199999999999966</v>
      </c>
      <c r="F143" s="3">
        <f t="shared" ca="1" si="49"/>
        <v>433.01270189221935</v>
      </c>
      <c r="G143" s="3">
        <f t="shared" si="50"/>
        <v>112.28147983829042</v>
      </c>
      <c r="H143" s="3">
        <f t="shared" ca="1" si="39"/>
        <v>447.33335524491849</v>
      </c>
      <c r="I143" s="3">
        <f t="shared" ca="1" si="51"/>
        <v>6105.4790966803093</v>
      </c>
      <c r="J143" s="3">
        <f t="shared" si="52"/>
        <v>2552.8046733439755</v>
      </c>
      <c r="K143" s="3">
        <f t="shared" ca="1" si="53"/>
        <v>6637.8645347903503</v>
      </c>
      <c r="L143" s="3">
        <f t="shared" si="40"/>
        <v>-9.7333565304795844</v>
      </c>
      <c r="M143" s="3">
        <f t="shared" ca="1" si="41"/>
        <v>0.2537150538653043</v>
      </c>
      <c r="N143" s="3">
        <f t="shared" ca="1" si="42"/>
        <v>14.53680178541628</v>
      </c>
      <c r="O143" s="1">
        <f t="shared" ca="1" si="36"/>
        <v>68036424.44298999</v>
      </c>
      <c r="P143" s="1">
        <f t="shared" si="37"/>
        <v>-16896203.466065343</v>
      </c>
      <c r="Q143" s="1">
        <f t="shared" ca="1" si="43"/>
        <v>84932627.909055337</v>
      </c>
      <c r="R143" s="1">
        <f t="shared" ca="1" si="38"/>
        <v>304186.68156654458</v>
      </c>
      <c r="S143" s="22">
        <f t="shared" si="44"/>
        <v>0.94174749609846875</v>
      </c>
      <c r="U143" s="3">
        <f t="shared" si="45"/>
        <v>329.92090887130502</v>
      </c>
      <c r="V143" s="22">
        <f t="shared" ca="1" si="46"/>
        <v>1.3558805859722383</v>
      </c>
    </row>
    <row r="144" spans="4:22" x14ac:dyDescent="0.2">
      <c r="D144" s="1">
        <f t="shared" si="47"/>
        <v>142</v>
      </c>
      <c r="E144" s="2">
        <f t="shared" si="48"/>
        <v>14.299999999999965</v>
      </c>
      <c r="F144" s="3">
        <f t="shared" ca="1" si="49"/>
        <v>433.01270189221935</v>
      </c>
      <c r="G144" s="3">
        <f t="shared" si="50"/>
        <v>111.30814418524247</v>
      </c>
      <c r="H144" s="3">
        <f t="shared" ca="1" si="39"/>
        <v>447.09003898763251</v>
      </c>
      <c r="I144" s="3">
        <f t="shared" ca="1" si="51"/>
        <v>6148.7803668695315</v>
      </c>
      <c r="J144" s="3">
        <f t="shared" si="52"/>
        <v>2563.9841545451518</v>
      </c>
      <c r="K144" s="3">
        <f t="shared" ca="1" si="53"/>
        <v>6682.5856796764938</v>
      </c>
      <c r="L144" s="3">
        <f t="shared" si="40"/>
        <v>-9.7330191103816315</v>
      </c>
      <c r="M144" s="3">
        <f t="shared" ca="1" si="41"/>
        <v>0.25160770075369288</v>
      </c>
      <c r="N144" s="3">
        <f t="shared" ca="1" si="42"/>
        <v>14.416059346177184</v>
      </c>
      <c r="O144" s="1">
        <f t="shared" ca="1" si="36"/>
        <v>67962431.007067338</v>
      </c>
      <c r="P144" s="1">
        <f t="shared" si="37"/>
        <v>-16969608.606934484</v>
      </c>
      <c r="Q144" s="1">
        <f t="shared" ca="1" si="43"/>
        <v>84932039.614001825</v>
      </c>
      <c r="R144" s="1">
        <f t="shared" ca="1" si="38"/>
        <v>304021.22651159012</v>
      </c>
      <c r="S144" s="22">
        <f t="shared" si="44"/>
        <v>0.9407046107451611</v>
      </c>
      <c r="U144" s="3">
        <f t="shared" si="45"/>
        <v>329.87545578381651</v>
      </c>
      <c r="V144" s="22">
        <f t="shared" ca="1" si="46"/>
        <v>1.3553298105350173</v>
      </c>
    </row>
    <row r="145" spans="4:22" x14ac:dyDescent="0.2">
      <c r="D145" s="1">
        <f t="shared" si="47"/>
        <v>143</v>
      </c>
      <c r="E145" s="2">
        <f t="shared" si="48"/>
        <v>14.399999999999965</v>
      </c>
      <c r="F145" s="3">
        <f t="shared" ca="1" si="49"/>
        <v>433.01270189221935</v>
      </c>
      <c r="G145" s="3">
        <f t="shared" si="50"/>
        <v>110.33484227420431</v>
      </c>
      <c r="H145" s="3">
        <f t="shared" ca="1" si="39"/>
        <v>446.84871871772617</v>
      </c>
      <c r="I145" s="3">
        <f t="shared" ca="1" si="51"/>
        <v>6192.0816370587536</v>
      </c>
      <c r="J145" s="3">
        <f t="shared" si="52"/>
        <v>2575.0663038681241</v>
      </c>
      <c r="K145" s="3">
        <f t="shared" ca="1" si="53"/>
        <v>6727.2825926976038</v>
      </c>
      <c r="L145" s="3">
        <f t="shared" si="40"/>
        <v>-9.7326846279631027</v>
      </c>
      <c r="M145" s="3">
        <f t="shared" ca="1" si="41"/>
        <v>0.24949813521066005</v>
      </c>
      <c r="N145" s="3">
        <f t="shared" ca="1" si="42"/>
        <v>14.29519014395518</v>
      </c>
      <c r="O145" s="1">
        <f t="shared" ca="1" si="36"/>
        <v>67889084.322689012</v>
      </c>
      <c r="P145" s="1">
        <f t="shared" si="37"/>
        <v>-17042369.597517278</v>
      </c>
      <c r="Q145" s="1">
        <f t="shared" ca="1" si="43"/>
        <v>84931453.920206293</v>
      </c>
      <c r="R145" s="1">
        <f t="shared" ca="1" si="38"/>
        <v>303857.12872805382</v>
      </c>
      <c r="S145" s="22">
        <f t="shared" si="44"/>
        <v>0.93967167840797594</v>
      </c>
      <c r="U145" s="3">
        <f t="shared" si="45"/>
        <v>329.83039842438512</v>
      </c>
      <c r="V145" s="22">
        <f t="shared" ca="1" si="46"/>
        <v>1.3547833093988393</v>
      </c>
    </row>
    <row r="146" spans="4:22" x14ac:dyDescent="0.2">
      <c r="D146" s="1">
        <f t="shared" si="47"/>
        <v>144</v>
      </c>
      <c r="E146" s="2">
        <f t="shared" si="48"/>
        <v>14.499999999999964</v>
      </c>
      <c r="F146" s="3">
        <f t="shared" ca="1" si="49"/>
        <v>433.01270189221935</v>
      </c>
      <c r="G146" s="3">
        <f t="shared" si="50"/>
        <v>109.36157381140799</v>
      </c>
      <c r="H146" s="3">
        <f t="shared" ca="1" si="39"/>
        <v>446.60939737818779</v>
      </c>
      <c r="I146" s="3">
        <f t="shared" ca="1" si="51"/>
        <v>6235.3829072479757</v>
      </c>
      <c r="J146" s="3">
        <f t="shared" si="52"/>
        <v>2586.051124672405</v>
      </c>
      <c r="K146" s="3">
        <f t="shared" ca="1" si="53"/>
        <v>6771.9554735998045</v>
      </c>
      <c r="L146" s="3">
        <f t="shared" si="40"/>
        <v>-9.7323530831225984</v>
      </c>
      <c r="M146" s="3">
        <f t="shared" ca="1" si="41"/>
        <v>0.24738637192200902</v>
      </c>
      <c r="N146" s="3">
        <f t="shared" ca="1" si="42"/>
        <v>14.174195020184808</v>
      </c>
      <c r="O146" s="1">
        <f t="shared" ca="1" si="36"/>
        <v>67816384.30101274</v>
      </c>
      <c r="P146" s="1">
        <f t="shared" si="37"/>
        <v>-17114486.592696335</v>
      </c>
      <c r="Q146" s="1">
        <f t="shared" ca="1" si="43"/>
        <v>84930870.893709078</v>
      </c>
      <c r="R146" s="1">
        <f t="shared" ca="1" si="38"/>
        <v>303694.39021716767</v>
      </c>
      <c r="S146" s="22">
        <f t="shared" si="44"/>
        <v>0.93864867536285401</v>
      </c>
      <c r="U146" s="3">
        <f t="shared" si="45"/>
        <v>329.78573677935191</v>
      </c>
      <c r="V146" s="22">
        <f t="shared" ca="1" si="46"/>
        <v>1.3542410952630086</v>
      </c>
    </row>
    <row r="147" spans="4:22" x14ac:dyDescent="0.2">
      <c r="D147" s="1">
        <f t="shared" si="47"/>
        <v>145</v>
      </c>
      <c r="E147" s="2">
        <f t="shared" si="48"/>
        <v>14.599999999999964</v>
      </c>
      <c r="F147" s="3">
        <f t="shared" ca="1" si="49"/>
        <v>433.01270189221935</v>
      </c>
      <c r="G147" s="3">
        <f t="shared" si="50"/>
        <v>108.38833850309574</v>
      </c>
      <c r="H147" s="3">
        <f t="shared" ca="1" si="39"/>
        <v>446.37207789406102</v>
      </c>
      <c r="I147" s="3">
        <f t="shared" ca="1" si="51"/>
        <v>6278.6841774371978</v>
      </c>
      <c r="J147" s="3">
        <f t="shared" si="52"/>
        <v>2596.9386202881301</v>
      </c>
      <c r="K147" s="3">
        <f t="shared" ca="1" si="53"/>
        <v>6816.6045224226236</v>
      </c>
      <c r="L147" s="3">
        <f t="shared" si="40"/>
        <v>-9.7320244757596104</v>
      </c>
      <c r="M147" s="3">
        <f t="shared" ca="1" si="41"/>
        <v>0.24527242568117918</v>
      </c>
      <c r="N147" s="3">
        <f t="shared" ca="1" si="42"/>
        <v>14.053074822467712</v>
      </c>
      <c r="O147" s="1">
        <f t="shared" ca="1" si="36"/>
        <v>67744330.853976965</v>
      </c>
      <c r="P147" s="1">
        <f t="shared" si="37"/>
        <v>-17185959.745988842</v>
      </c>
      <c r="Q147" s="1">
        <f t="shared" ca="1" si="43"/>
        <v>84930290.599965811</v>
      </c>
      <c r="R147" s="1">
        <f t="shared" ca="1" si="38"/>
        <v>303533.01296796149</v>
      </c>
      <c r="S147" s="22">
        <f t="shared" si="44"/>
        <v>0.93763557811726528</v>
      </c>
      <c r="U147" s="3">
        <f t="shared" si="45"/>
        <v>329.74147083517732</v>
      </c>
      <c r="V147" s="22">
        <f t="shared" ca="1" si="46"/>
        <v>1.3537031807478714</v>
      </c>
    </row>
    <row r="148" spans="4:22" x14ac:dyDescent="0.2">
      <c r="D148" s="1">
        <f t="shared" si="47"/>
        <v>146</v>
      </c>
      <c r="E148" s="2">
        <f t="shared" si="48"/>
        <v>14.699999999999964</v>
      </c>
      <c r="F148" s="3">
        <f t="shared" ca="1" si="49"/>
        <v>433.01270189221935</v>
      </c>
      <c r="G148" s="3">
        <f t="shared" si="50"/>
        <v>107.41513605551978</v>
      </c>
      <c r="H148" s="3">
        <f t="shared" ca="1" si="39"/>
        <v>446.1367631722652</v>
      </c>
      <c r="I148" s="3">
        <f t="shared" ca="1" si="51"/>
        <v>6321.98544762642</v>
      </c>
      <c r="J148" s="3">
        <f t="shared" si="52"/>
        <v>2607.7287940160609</v>
      </c>
      <c r="K148" s="3">
        <f t="shared" ca="1" si="53"/>
        <v>6861.2299394971897</v>
      </c>
      <c r="L148" s="3">
        <f t="shared" si="40"/>
        <v>-9.7316988057745117</v>
      </c>
      <c r="M148" s="3">
        <f t="shared" ca="1" si="41"/>
        <v>0.24315631138887323</v>
      </c>
      <c r="N148" s="3">
        <f t="shared" ca="1" si="42"/>
        <v>13.931830404551269</v>
      </c>
      <c r="O148" s="1">
        <f t="shared" ca="1" si="36"/>
        <v>67672923.894300789</v>
      </c>
      <c r="P148" s="1">
        <f t="shared" si="37"/>
        <v>-17256789.209546737</v>
      </c>
      <c r="Q148" s="1">
        <f t="shared" ca="1" si="43"/>
        <v>84929713.103847533</v>
      </c>
      <c r="R148" s="1">
        <f t="shared" ca="1" si="38"/>
        <v>303372.99895714031</v>
      </c>
      <c r="S148" s="22">
        <f t="shared" si="44"/>
        <v>0.93663236340957889</v>
      </c>
      <c r="U148" s="3">
        <f t="shared" si="45"/>
        <v>329.69760057844127</v>
      </c>
      <c r="V148" s="22">
        <f t="shared" ca="1" si="46"/>
        <v>1.353169578394068</v>
      </c>
    </row>
    <row r="149" spans="4:22" x14ac:dyDescent="0.2">
      <c r="D149" s="1">
        <f t="shared" si="47"/>
        <v>147</v>
      </c>
      <c r="E149" s="2">
        <f t="shared" si="48"/>
        <v>14.799999999999963</v>
      </c>
      <c r="F149" s="3">
        <f t="shared" ca="1" si="49"/>
        <v>433.01270189221935</v>
      </c>
      <c r="G149" s="3">
        <f t="shared" si="50"/>
        <v>106.44196617494234</v>
      </c>
      <c r="H149" s="3">
        <f t="shared" ca="1" si="39"/>
        <v>445.90345610141617</v>
      </c>
      <c r="I149" s="3">
        <f t="shared" ca="1" si="51"/>
        <v>6365.2867178156421</v>
      </c>
      <c r="J149" s="3">
        <f t="shared" si="52"/>
        <v>2618.4216491275838</v>
      </c>
      <c r="K149" s="3">
        <f t="shared" ca="1" si="53"/>
        <v>6905.8319254444095</v>
      </c>
      <c r="L149" s="3">
        <f t="shared" si="40"/>
        <v>-9.7313760730685672</v>
      </c>
      <c r="M149" s="3">
        <f t="shared" ca="1" si="41"/>
        <v>0.24103804405267282</v>
      </c>
      <c r="N149" s="3">
        <f t="shared" ca="1" si="42"/>
        <v>13.810462626306565</v>
      </c>
      <c r="O149" s="1">
        <f t="shared" ca="1" si="36"/>
        <v>67602163.335483775</v>
      </c>
      <c r="P149" s="1">
        <f t="shared" si="37"/>
        <v>-17326975.134156939</v>
      </c>
      <c r="Q149" s="1">
        <f t="shared" ca="1" si="43"/>
        <v>84929138.469640717</v>
      </c>
      <c r="R149" s="1">
        <f t="shared" ca="1" si="38"/>
        <v>303214.35014896299</v>
      </c>
      <c r="S149" s="22">
        <f t="shared" si="44"/>
        <v>0.93563900820843682</v>
      </c>
      <c r="U149" s="3">
        <f t="shared" si="45"/>
        <v>329.65412599584306</v>
      </c>
      <c r="V149" s="22">
        <f t="shared" ca="1" si="46"/>
        <v>1.3526403006617882</v>
      </c>
    </row>
    <row r="150" spans="4:22" x14ac:dyDescent="0.2">
      <c r="D150" s="1">
        <f t="shared" si="47"/>
        <v>148</v>
      </c>
      <c r="E150" s="2">
        <f t="shared" si="48"/>
        <v>14.899999999999963</v>
      </c>
      <c r="F150" s="3">
        <f t="shared" ca="1" si="49"/>
        <v>433.01270189221935</v>
      </c>
      <c r="G150" s="3">
        <f t="shared" si="50"/>
        <v>105.46882856763548</v>
      </c>
      <c r="H150" s="3">
        <f t="shared" ca="1" si="39"/>
        <v>445.67215955164772</v>
      </c>
      <c r="I150" s="3">
        <f t="shared" ca="1" si="51"/>
        <v>6408.5879880048642</v>
      </c>
      <c r="J150" s="3">
        <f t="shared" si="52"/>
        <v>2629.0171888647128</v>
      </c>
      <c r="K150" s="3">
        <f t="shared" ca="1" si="53"/>
        <v>6950.4106811731317</v>
      </c>
      <c r="L150" s="3">
        <f t="shared" si="40"/>
        <v>-9.7310562775439262</v>
      </c>
      <c r="M150" s="3">
        <f t="shared" ca="1" si="41"/>
        <v>0.23891763878664179</v>
      </c>
      <c r="N150" s="3">
        <f t="shared" ca="1" si="42"/>
        <v>13.688972353705674</v>
      </c>
      <c r="O150" s="1">
        <f t="shared" ca="1" si="36"/>
        <v>67532049.09180598</v>
      </c>
      <c r="P150" s="1">
        <f t="shared" si="37"/>
        <v>-17396517.669241536</v>
      </c>
      <c r="Q150" s="1">
        <f t="shared" ca="1" si="43"/>
        <v>84928566.761047512</v>
      </c>
      <c r="R150" s="1">
        <f t="shared" ca="1" si="38"/>
        <v>303057.06849512045</v>
      </c>
      <c r="S150" s="22">
        <f t="shared" si="44"/>
        <v>0.93465548971213264</v>
      </c>
      <c r="U150" s="3">
        <f t="shared" si="45"/>
        <v>329.61104707420139</v>
      </c>
      <c r="V150" s="22">
        <f t="shared" ca="1" si="46"/>
        <v>1.3521153599300295</v>
      </c>
    </row>
    <row r="151" spans="4:22" x14ac:dyDescent="0.2">
      <c r="D151" s="1">
        <f t="shared" si="47"/>
        <v>149</v>
      </c>
      <c r="E151" s="2">
        <f t="shared" si="48"/>
        <v>14.999999999999963</v>
      </c>
      <c r="F151" s="3">
        <f t="shared" ca="1" si="49"/>
        <v>433.01270189221935</v>
      </c>
      <c r="G151" s="3">
        <f t="shared" si="50"/>
        <v>104.49572293988109</v>
      </c>
      <c r="H151" s="3">
        <f t="shared" ca="1" si="39"/>
        <v>445.44287637443301</v>
      </c>
      <c r="I151" s="3">
        <f t="shared" ca="1" si="51"/>
        <v>6451.8892581940863</v>
      </c>
      <c r="J151" s="3">
        <f t="shared" si="52"/>
        <v>2639.5154164400888</v>
      </c>
      <c r="K151" s="3">
        <f t="shared" ca="1" si="53"/>
        <v>6994.9664078782862</v>
      </c>
      <c r="L151" s="3">
        <f t="shared" si="40"/>
        <v>-9.7307394191036209</v>
      </c>
      <c r="M151" s="3">
        <f t="shared" ca="1" si="41"/>
        <v>0.23679511081091809</v>
      </c>
      <c r="N151" s="3">
        <f t="shared" ca="1" si="42"/>
        <v>13.567360458798259</v>
      </c>
      <c r="O151" s="1">
        <f t="shared" ca="1" si="36"/>
        <v>67462581.078327656</v>
      </c>
      <c r="P151" s="1">
        <f t="shared" si="37"/>
        <v>-17465416.962857991</v>
      </c>
      <c r="Q151" s="1">
        <f t="shared" ca="1" si="43"/>
        <v>84927998.041185647</v>
      </c>
      <c r="R151" s="1">
        <f t="shared" ca="1" si="38"/>
        <v>302901.15593461442</v>
      </c>
      <c r="S151" s="22">
        <f t="shared" si="44"/>
        <v>0.9336817853480015</v>
      </c>
      <c r="U151" s="3">
        <f t="shared" si="45"/>
        <v>329.56836380045456</v>
      </c>
      <c r="V151" s="22">
        <f t="shared" ca="1" si="46"/>
        <v>1.3515947684958547</v>
      </c>
    </row>
    <row r="152" spans="4:22" x14ac:dyDescent="0.2">
      <c r="D152" s="1">
        <f t="shared" si="47"/>
        <v>150</v>
      </c>
      <c r="E152" s="2">
        <f t="shared" si="48"/>
        <v>15.099999999999962</v>
      </c>
      <c r="F152" s="3">
        <f t="shared" ca="1" si="49"/>
        <v>433.01270189221935</v>
      </c>
      <c r="G152" s="3">
        <f t="shared" si="50"/>
        <v>103.52264899797073</v>
      </c>
      <c r="H152" s="3">
        <f t="shared" ca="1" si="39"/>
        <v>445.21560940240749</v>
      </c>
      <c r="I152" s="3">
        <f t="shared" ca="1" si="51"/>
        <v>6495.1905283833084</v>
      </c>
      <c r="J152" s="3">
        <f t="shared" si="52"/>
        <v>2649.9163350369813</v>
      </c>
      <c r="K152" s="3">
        <f t="shared" ca="1" si="53"/>
        <v>7039.4993070390101</v>
      </c>
      <c r="L152" s="3">
        <f t="shared" si="40"/>
        <v>-9.7304254976515807</v>
      </c>
      <c r="M152" s="3">
        <f t="shared" ca="1" si="41"/>
        <v>0.23467047545129291</v>
      </c>
      <c r="N152" s="3">
        <f t="shared" ca="1" si="42"/>
        <v>13.445627819687477</v>
      </c>
      <c r="O152" s="1">
        <f t="shared" ca="1" si="36"/>
        <v>67393759.210889399</v>
      </c>
      <c r="P152" s="1">
        <f t="shared" si="37"/>
        <v>-17533673.161699343</v>
      </c>
      <c r="Q152" s="1">
        <f t="shared" ca="1" si="43"/>
        <v>84927432.372588739</v>
      </c>
      <c r="R152" s="1">
        <f t="shared" ca="1" si="38"/>
        <v>302746.61439363711</v>
      </c>
      <c r="S152" s="22">
        <f t="shared" si="44"/>
        <v>0.93271787277180873</v>
      </c>
      <c r="U152" s="3">
        <f t="shared" si="45"/>
        <v>329.52607616166006</v>
      </c>
      <c r="V152" s="22">
        <f t="shared" ca="1" si="46"/>
        <v>1.3510785385736577</v>
      </c>
    </row>
    <row r="153" spans="4:22" x14ac:dyDescent="0.2">
      <c r="D153" s="1">
        <f t="shared" si="47"/>
        <v>151</v>
      </c>
      <c r="E153" s="2">
        <f t="shared" si="48"/>
        <v>15.199999999999962</v>
      </c>
      <c r="F153" s="3">
        <f t="shared" ca="1" si="49"/>
        <v>433.01270189221935</v>
      </c>
      <c r="G153" s="3">
        <f t="shared" si="50"/>
        <v>102.54960644820558</v>
      </c>
      <c r="H153" s="3">
        <f t="shared" ca="1" si="39"/>
        <v>444.99036144919125</v>
      </c>
      <c r="I153" s="3">
        <f t="shared" ca="1" si="51"/>
        <v>6538.4917985725306</v>
      </c>
      <c r="J153" s="3">
        <f t="shared" si="52"/>
        <v>2660.2199478092898</v>
      </c>
      <c r="K153" s="3">
        <f t="shared" ca="1" si="53"/>
        <v>7084.0095804167559</v>
      </c>
      <c r="L153" s="3">
        <f t="shared" si="40"/>
        <v>-9.730114513092607</v>
      </c>
      <c r="M153" s="3">
        <f t="shared" ca="1" si="41"/>
        <v>0.23254374813877843</v>
      </c>
      <c r="N153" s="3">
        <f t="shared" ca="1" si="42"/>
        <v>13.323775320505197</v>
      </c>
      <c r="O153" s="1">
        <f t="shared" ca="1" si="36"/>
        <v>67325583.406111836</v>
      </c>
      <c r="P153" s="1">
        <f t="shared" si="37"/>
        <v>-17601286.411094386</v>
      </c>
      <c r="Q153" s="1">
        <f t="shared" ca="1" si="43"/>
        <v>84926869.817206219</v>
      </c>
      <c r="R153" s="1">
        <f t="shared" ca="1" si="38"/>
        <v>302593.44578545005</v>
      </c>
      <c r="S153" s="22">
        <f t="shared" si="44"/>
        <v>0.93176372986715106</v>
      </c>
      <c r="U153" s="3">
        <f t="shared" si="45"/>
        <v>329.48418414499491</v>
      </c>
      <c r="V153" s="22">
        <f t="shared" ca="1" si="46"/>
        <v>1.3505666822944253</v>
      </c>
    </row>
    <row r="154" spans="4:22" x14ac:dyDescent="0.2">
      <c r="D154" s="1">
        <f t="shared" si="47"/>
        <v>152</v>
      </c>
      <c r="E154" s="2">
        <f t="shared" si="48"/>
        <v>15.299999999999962</v>
      </c>
      <c r="F154" s="3">
        <f t="shared" ca="1" si="49"/>
        <v>433.01270189221935</v>
      </c>
      <c r="G154" s="3">
        <f t="shared" si="50"/>
        <v>101.57659499689632</v>
      </c>
      <c r="H154" s="3">
        <f t="shared" ca="1" si="39"/>
        <v>444.76713530921268</v>
      </c>
      <c r="I154" s="3">
        <f t="shared" ca="1" si="51"/>
        <v>6581.7930687617527</v>
      </c>
      <c r="J154" s="3">
        <f t="shared" si="52"/>
        <v>2670.4262578815451</v>
      </c>
      <c r="K154" s="3">
        <f t="shared" ca="1" si="53"/>
        <v>7128.4974300533813</v>
      </c>
      <c r="L154" s="3">
        <f t="shared" si="40"/>
        <v>-9.7298064653324001</v>
      </c>
      <c r="M154" s="3">
        <f t="shared" ca="1" si="41"/>
        <v>0.23041494440916324</v>
      </c>
      <c r="N154" s="3">
        <f t="shared" ca="1" si="42"/>
        <v>13.201803851386538</v>
      </c>
      <c r="O154" s="1">
        <f t="shared" ca="1" si="36"/>
        <v>67258053.581395581</v>
      </c>
      <c r="P154" s="1">
        <f t="shared" si="37"/>
        <v>-17668256.855007902</v>
      </c>
      <c r="Q154" s="1">
        <f t="shared" ca="1" si="43"/>
        <v>84926310.436403483</v>
      </c>
      <c r="R154" s="1">
        <f t="shared" ca="1" si="38"/>
        <v>302441.65201026463</v>
      </c>
      <c r="S154" s="22">
        <f t="shared" si="44"/>
        <v>0.93081933474486178</v>
      </c>
      <c r="U154" s="3">
        <f t="shared" si="45"/>
        <v>329.44268773775553</v>
      </c>
      <c r="V154" s="22">
        <f t="shared" ca="1" si="46"/>
        <v>1.3500592117050061</v>
      </c>
    </row>
    <row r="155" spans="4:22" x14ac:dyDescent="0.2">
      <c r="D155" s="1">
        <f t="shared" si="47"/>
        <v>153</v>
      </c>
      <c r="E155" s="2">
        <f t="shared" si="48"/>
        <v>15.399999999999961</v>
      </c>
      <c r="F155" s="3">
        <f t="shared" ca="1" si="49"/>
        <v>433.01270189221935</v>
      </c>
      <c r="G155" s="3">
        <f t="shared" si="50"/>
        <v>100.60361435036307</v>
      </c>
      <c r="H155" s="3">
        <f t="shared" ca="1" si="39"/>
        <v>444.54593375753262</v>
      </c>
      <c r="I155" s="3">
        <f t="shared" ca="1" si="51"/>
        <v>6625.0943389509748</v>
      </c>
      <c r="J155" s="3">
        <f t="shared" si="52"/>
        <v>2680.5352683489082</v>
      </c>
      <c r="K155" s="3">
        <f t="shared" ca="1" si="53"/>
        <v>7172.9630582692207</v>
      </c>
      <c r="L155" s="3">
        <f t="shared" si="40"/>
        <v>-9.7295013542775397</v>
      </c>
      <c r="M155" s="3">
        <f t="shared" ca="1" si="41"/>
        <v>0.228284079902556</v>
      </c>
      <c r="N155" s="3">
        <f t="shared" ca="1" si="42"/>
        <v>13.079714308443716</v>
      </c>
      <c r="O155" s="1">
        <f t="shared" ca="1" si="36"/>
        <v>67191169.654921249</v>
      </c>
      <c r="P155" s="1">
        <f t="shared" si="37"/>
        <v>-17734584.636040799</v>
      </c>
      <c r="Q155" s="1">
        <f t="shared" ca="1" si="43"/>
        <v>84925754.29096204</v>
      </c>
      <c r="R155" s="1">
        <f t="shared" ca="1" si="38"/>
        <v>302291.23495512217</v>
      </c>
      <c r="S155" s="22">
        <f t="shared" si="44"/>
        <v>0.92988466574242057</v>
      </c>
      <c r="U155" s="3">
        <f t="shared" si="45"/>
        <v>329.40158692735776</v>
      </c>
      <c r="V155" s="22">
        <f t="shared" ca="1" si="46"/>
        <v>1.3495561387673807</v>
      </c>
    </row>
    <row r="156" spans="4:22" x14ac:dyDescent="0.2">
      <c r="D156" s="1">
        <f t="shared" si="47"/>
        <v>154</v>
      </c>
      <c r="E156" s="2">
        <f t="shared" si="48"/>
        <v>15.499999999999961</v>
      </c>
      <c r="F156" s="3">
        <f t="shared" ca="1" si="49"/>
        <v>433.01270189221935</v>
      </c>
      <c r="G156" s="3">
        <f t="shared" si="50"/>
        <v>99.630664214935322</v>
      </c>
      <c r="H156" s="3">
        <f t="shared" ca="1" si="39"/>
        <v>444.32675954966885</v>
      </c>
      <c r="I156" s="3">
        <f t="shared" ca="1" si="51"/>
        <v>6668.3956091401969</v>
      </c>
      <c r="J156" s="3">
        <f t="shared" si="52"/>
        <v>2690.5469822771729</v>
      </c>
      <c r="K156" s="3">
        <f t="shared" ca="1" si="53"/>
        <v>7217.4066676611392</v>
      </c>
      <c r="L156" s="3">
        <f t="shared" si="40"/>
        <v>-9.7291991798354918</v>
      </c>
      <c r="M156" s="3">
        <f t="shared" ca="1" si="41"/>
        <v>0.22615117036291663</v>
      </c>
      <c r="N156" s="3">
        <f t="shared" ca="1" si="42"/>
        <v>12.957507593739189</v>
      </c>
      <c r="O156" s="1">
        <f t="shared" ca="1" si="36"/>
        <v>67124931.545649141</v>
      </c>
      <c r="P156" s="1">
        <f t="shared" si="37"/>
        <v>-17800269.895430353</v>
      </c>
      <c r="Q156" s="1">
        <f t="shared" ca="1" si="43"/>
        <v>84925201.441079497</v>
      </c>
      <c r="R156" s="1">
        <f t="shared" ca="1" si="38"/>
        <v>302142.19649377483</v>
      </c>
      <c r="S156" s="22">
        <f t="shared" si="44"/>
        <v>0.9289597014233687</v>
      </c>
      <c r="U156" s="3">
        <f t="shared" si="45"/>
        <v>329.36088170133678</v>
      </c>
      <c r="V156" s="22">
        <f t="shared" ca="1" si="46"/>
        <v>1.349057475357935</v>
      </c>
    </row>
    <row r="157" spans="4:22" x14ac:dyDescent="0.2">
      <c r="D157" s="1">
        <f t="shared" si="47"/>
        <v>155</v>
      </c>
      <c r="E157" s="2">
        <f t="shared" si="48"/>
        <v>15.599999999999961</v>
      </c>
      <c r="F157" s="3">
        <f t="shared" ca="1" si="49"/>
        <v>433.01270189221935</v>
      </c>
      <c r="G157" s="3">
        <f t="shared" si="50"/>
        <v>98.657744296951776</v>
      </c>
      <c r="H157" s="3">
        <f t="shared" ca="1" si="39"/>
        <v>444.10961542142132</v>
      </c>
      <c r="I157" s="3">
        <f t="shared" ca="1" si="51"/>
        <v>6711.6968793294191</v>
      </c>
      <c r="J157" s="3">
        <f t="shared" si="52"/>
        <v>2700.4614027027674</v>
      </c>
      <c r="K157" s="3">
        <f t="shared" ca="1" si="53"/>
        <v>7261.8284611005702</v>
      </c>
      <c r="L157" s="3">
        <f t="shared" si="40"/>
        <v>-9.728899941914614</v>
      </c>
      <c r="M157" s="3">
        <f t="shared" ca="1" si="41"/>
        <v>0.22401623163757589</v>
      </c>
      <c r="N157" s="3">
        <f t="shared" ca="1" si="42"/>
        <v>12.835184615258125</v>
      </c>
      <c r="O157" s="1">
        <f t="shared" ca="1" si="36"/>
        <v>67059339.173319332</v>
      </c>
      <c r="P157" s="1">
        <f t="shared" si="37"/>
        <v>-17865312.773050375</v>
      </c>
      <c r="Q157" s="1">
        <f t="shared" ca="1" si="43"/>
        <v>84924651.946369708</v>
      </c>
      <c r="R157" s="1">
        <f t="shared" ca="1" si="38"/>
        <v>301994.53848656651</v>
      </c>
      <c r="S157" s="22">
        <f t="shared" si="44"/>
        <v>0.92804442057673431</v>
      </c>
      <c r="U157" s="3">
        <f t="shared" si="45"/>
        <v>329.32057204734718</v>
      </c>
      <c r="V157" s="22">
        <f t="shared" ca="1" si="46"/>
        <v>1.3485632332667352</v>
      </c>
    </row>
    <row r="158" spans="4:22" x14ac:dyDescent="0.2">
      <c r="D158" s="1">
        <f t="shared" si="47"/>
        <v>156</v>
      </c>
      <c r="E158" s="2">
        <f t="shared" si="48"/>
        <v>15.69999999999996</v>
      </c>
      <c r="F158" s="3">
        <f t="shared" ca="1" si="49"/>
        <v>433.01270189221935</v>
      </c>
      <c r="G158" s="3">
        <f t="shared" si="50"/>
        <v>97.684854302760314</v>
      </c>
      <c r="H158" s="3">
        <f t="shared" ca="1" si="39"/>
        <v>443.89450408869845</v>
      </c>
      <c r="I158" s="3">
        <f t="shared" ca="1" si="51"/>
        <v>6754.9981495186412</v>
      </c>
      <c r="J158" s="3">
        <f t="shared" si="52"/>
        <v>2710.278532632753</v>
      </c>
      <c r="K158" s="3">
        <f t="shared" ca="1" si="53"/>
        <v>7306.2286417315345</v>
      </c>
      <c r="L158" s="3">
        <f t="shared" si="40"/>
        <v>-9.7286036404241436</v>
      </c>
      <c r="M158" s="3">
        <f t="shared" ca="1" si="41"/>
        <v>0.22187927967674281</v>
      </c>
      <c r="N158" s="3">
        <f t="shared" ca="1" si="42"/>
        <v>12.712746286880185</v>
      </c>
      <c r="O158" s="1">
        <f t="shared" ca="1" si="36"/>
        <v>66994392.458451517</v>
      </c>
      <c r="P158" s="1">
        <f t="shared" si="37"/>
        <v>-17929713.407411397</v>
      </c>
      <c r="Q158" s="1">
        <f t="shared" ca="1" si="43"/>
        <v>84924105.865862906</v>
      </c>
      <c r="R158" s="1">
        <f t="shared" ca="1" si="38"/>
        <v>301848.26278031495</v>
      </c>
      <c r="S158" s="22">
        <f t="shared" si="44"/>
        <v>0.92713880221646183</v>
      </c>
      <c r="U158" s="3">
        <f t="shared" si="45"/>
        <v>329.28065795316309</v>
      </c>
      <c r="V158" s="22">
        <f t="shared" ca="1" si="46"/>
        <v>1.348073424196808</v>
      </c>
    </row>
    <row r="159" spans="4:22" x14ac:dyDescent="0.2">
      <c r="D159" s="1">
        <f t="shared" si="47"/>
        <v>157</v>
      </c>
      <c r="E159" s="2">
        <f t="shared" si="48"/>
        <v>15.79999999999996</v>
      </c>
      <c r="F159" s="3">
        <f t="shared" ca="1" si="49"/>
        <v>433.01270189221935</v>
      </c>
      <c r="G159" s="3">
        <f t="shared" si="50"/>
        <v>96.711993938717896</v>
      </c>
      <c r="H159" s="3">
        <f t="shared" ca="1" si="39"/>
        <v>443.68142824734355</v>
      </c>
      <c r="I159" s="3">
        <f t="shared" ca="1" si="51"/>
        <v>6798.2994197078633</v>
      </c>
      <c r="J159" s="3">
        <f t="shared" si="52"/>
        <v>2719.9983750448268</v>
      </c>
      <c r="K159" s="3">
        <f t="shared" ca="1" si="53"/>
        <v>7350.6074129686422</v>
      </c>
      <c r="L159" s="3">
        <f t="shared" si="40"/>
        <v>-9.728310275274211</v>
      </c>
      <c r="M159" s="3">
        <f t="shared" ca="1" si="41"/>
        <v>0.21974033053299991</v>
      </c>
      <c r="N159" s="3">
        <f t="shared" ca="1" si="42"/>
        <v>12.590193528350595</v>
      </c>
      <c r="O159" s="1">
        <f t="shared" ca="1" si="36"/>
        <v>66930091.322344899</v>
      </c>
      <c r="P159" s="1">
        <f t="shared" si="37"/>
        <v>-17993471.935660865</v>
      </c>
      <c r="Q159" s="1">
        <f t="shared" ca="1" si="43"/>
        <v>84923563.258005768</v>
      </c>
      <c r="R159" s="1">
        <f t="shared" ca="1" si="38"/>
        <v>301703.3712081936</v>
      </c>
      <c r="S159" s="22">
        <f t="shared" si="44"/>
        <v>0.92624282558084259</v>
      </c>
      <c r="U159" s="3">
        <f t="shared" si="45"/>
        <v>329.24113940667775</v>
      </c>
      <c r="V159" s="22">
        <f t="shared" ca="1" si="46"/>
        <v>1.3475880597634231</v>
      </c>
    </row>
    <row r="160" spans="4:22" x14ac:dyDescent="0.2">
      <c r="D160" s="1">
        <f t="shared" si="47"/>
        <v>158</v>
      </c>
      <c r="E160" s="2">
        <f t="shared" si="48"/>
        <v>15.899999999999959</v>
      </c>
      <c r="F160" s="3">
        <f t="shared" ca="1" si="49"/>
        <v>433.01270189221935</v>
      </c>
      <c r="G160" s="3">
        <f t="shared" si="50"/>
        <v>95.739162911190476</v>
      </c>
      <c r="H160" s="3">
        <f t="shared" ca="1" si="39"/>
        <v>443.47039057296206</v>
      </c>
      <c r="I160" s="3">
        <f t="shared" ca="1" si="51"/>
        <v>6841.6006898970854</v>
      </c>
      <c r="J160" s="3">
        <f t="shared" si="52"/>
        <v>2729.6209328873219</v>
      </c>
      <c r="K160" s="3">
        <f t="shared" ca="1" si="53"/>
        <v>7394.9649784950798</v>
      </c>
      <c r="L160" s="3">
        <f t="shared" si="40"/>
        <v>-9.7280198463758278</v>
      </c>
      <c r="M160" s="3">
        <f t="shared" ca="1" si="41"/>
        <v>0.21759940036078654</v>
      </c>
      <c r="N160" s="3">
        <f t="shared" ca="1" si="42"/>
        <v>12.467527265250551</v>
      </c>
      <c r="O160" s="1">
        <f t="shared" ca="1" si="36"/>
        <v>66866435.687078074</v>
      </c>
      <c r="P160" s="1">
        <f t="shared" si="37"/>
        <v>-18056588.493583325</v>
      </c>
      <c r="Q160" s="1">
        <f t="shared" ca="1" si="43"/>
        <v>84923024.180661395</v>
      </c>
      <c r="R160" s="1">
        <f t="shared" ca="1" si="38"/>
        <v>301559.8655896142</v>
      </c>
      <c r="S160" s="22">
        <f t="shared" si="44"/>
        <v>0.9253564701319611</v>
      </c>
      <c r="U160" s="3">
        <f t="shared" si="45"/>
        <v>329.20201639590402</v>
      </c>
      <c r="V160" s="22">
        <f t="shared" ca="1" si="46"/>
        <v>1.3471071514933763</v>
      </c>
    </row>
    <row r="161" spans="4:22" x14ac:dyDescent="0.2">
      <c r="D161" s="1">
        <f t="shared" si="47"/>
        <v>159</v>
      </c>
      <c r="E161" s="2">
        <f t="shared" si="48"/>
        <v>15.999999999999959</v>
      </c>
      <c r="F161" s="3">
        <f t="shared" ca="1" si="49"/>
        <v>433.01270189221935</v>
      </c>
      <c r="G161" s="3">
        <f t="shared" si="50"/>
        <v>94.766360926552892</v>
      </c>
      <c r="H161" s="3">
        <f t="shared" ca="1" si="39"/>
        <v>443.26139372074999</v>
      </c>
      <c r="I161" s="3">
        <f t="shared" ca="1" si="51"/>
        <v>6884.9019600863076</v>
      </c>
      <c r="J161" s="3">
        <f t="shared" si="52"/>
        <v>2739.1462090792093</v>
      </c>
      <c r="K161" s="3">
        <f t="shared" ca="1" si="53"/>
        <v>7439.301542260574</v>
      </c>
      <c r="L161" s="3">
        <f t="shared" si="40"/>
        <v>-9.7277323536408922</v>
      </c>
      <c r="M161" s="3">
        <f t="shared" ca="1" si="41"/>
        <v>0.21545650541587019</v>
      </c>
      <c r="N161" s="3">
        <f t="shared" ca="1" si="42"/>
        <v>12.344748428966925</v>
      </c>
      <c r="O161" s="1">
        <f t="shared" ca="1" si="36"/>
        <v>66803425.475508995</v>
      </c>
      <c r="P161" s="1">
        <f t="shared" si="37"/>
        <v>-18119063.215600584</v>
      </c>
      <c r="Q161" s="1">
        <f t="shared" ca="1" si="43"/>
        <v>84922488.691109583</v>
      </c>
      <c r="R161" s="1">
        <f t="shared" ca="1" si="38"/>
        <v>301417.74773011002</v>
      </c>
      <c r="S161" s="22">
        <f t="shared" si="44"/>
        <v>0.92447971555513631</v>
      </c>
      <c r="U161" s="3">
        <f t="shared" si="45"/>
        <v>329.16328890897415</v>
      </c>
      <c r="V161" s="22">
        <f t="shared" ca="1" si="46"/>
        <v>1.346630710824281</v>
      </c>
    </row>
    <row r="162" spans="4:22" x14ac:dyDescent="0.2">
      <c r="D162" s="1">
        <f t="shared" si="47"/>
        <v>160</v>
      </c>
      <c r="E162" s="2">
        <f t="shared" si="48"/>
        <v>16.099999999999959</v>
      </c>
      <c r="F162" s="3">
        <f t="shared" ca="1" si="49"/>
        <v>433.01270189221935</v>
      </c>
      <c r="G162" s="3">
        <f t="shared" si="50"/>
        <v>93.793587691188804</v>
      </c>
      <c r="H162" s="3">
        <f t="shared" ca="1" si="39"/>
        <v>443.0544403253225</v>
      </c>
      <c r="I162" s="3">
        <f t="shared" ca="1" si="51"/>
        <v>6928.2032302755297</v>
      </c>
      <c r="J162" s="3">
        <f t="shared" si="52"/>
        <v>2748.5742065100962</v>
      </c>
      <c r="K162" s="3">
        <f t="shared" ca="1" si="53"/>
        <v>7483.6173084793454</v>
      </c>
      <c r="L162" s="3">
        <f t="shared" si="40"/>
        <v>-9.727447796982192</v>
      </c>
      <c r="M162" s="3">
        <f t="shared" ca="1" si="41"/>
        <v>0.21331166205480567</v>
      </c>
      <c r="N162" s="3">
        <f t="shared" ca="1" si="42"/>
        <v>12.221857956661275</v>
      </c>
      <c r="O162" s="1">
        <f t="shared" ca="1" si="36"/>
        <v>66741060.611274816</v>
      </c>
      <c r="P162" s="1">
        <f t="shared" si="37"/>
        <v>-18180896.234771922</v>
      </c>
      <c r="Q162" s="1">
        <f t="shared" ca="1" si="43"/>
        <v>84921956.846046746</v>
      </c>
      <c r="R162" s="1">
        <f t="shared" ca="1" si="38"/>
        <v>301277.0194212193</v>
      </c>
      <c r="S162" s="22">
        <f t="shared" si="44"/>
        <v>0.92361254175837837</v>
      </c>
      <c r="U162" s="3">
        <f t="shared" si="45"/>
        <v>329.1249569341395</v>
      </c>
      <c r="V162" s="22">
        <f t="shared" ca="1" si="46"/>
        <v>1.3461587491038585</v>
      </c>
    </row>
    <row r="163" spans="4:22" x14ac:dyDescent="0.2">
      <c r="D163" s="1">
        <f t="shared" si="47"/>
        <v>161</v>
      </c>
      <c r="E163" s="2">
        <f t="shared" si="48"/>
        <v>16.19999999999996</v>
      </c>
      <c r="F163" s="3">
        <f t="shared" ca="1" si="49"/>
        <v>433.01270189221935</v>
      </c>
      <c r="G163" s="3">
        <f t="shared" si="50"/>
        <v>92.820842911490587</v>
      </c>
      <c r="H163" s="3">
        <f t="shared" ca="1" si="39"/>
        <v>442.84953300054372</v>
      </c>
      <c r="I163" s="3">
        <f t="shared" ca="1" si="51"/>
        <v>6971.5045004647518</v>
      </c>
      <c r="J163" s="3">
        <f t="shared" si="52"/>
        <v>2757.9049280402301</v>
      </c>
      <c r="K163" s="3">
        <f t="shared" ca="1" si="53"/>
        <v>7527.912481628041</v>
      </c>
      <c r="L163" s="3">
        <f t="shared" si="40"/>
        <v>-9.7271661763133963</v>
      </c>
      <c r="M163" s="3">
        <f t="shared" ca="1" si="41"/>
        <v>0.21116488673438233</v>
      </c>
      <c r="N163" s="3">
        <f t="shared" ca="1" si="42"/>
        <v>12.098856791238171</v>
      </c>
      <c r="O163" s="1">
        <f t="shared" ca="1" si="36"/>
        <v>66679341.018791884</v>
      </c>
      <c r="P163" s="1">
        <f t="shared" si="37"/>
        <v>-18242087.682794251</v>
      </c>
      <c r="Q163" s="1">
        <f t="shared" ca="1" si="43"/>
        <v>84921428.701586127</v>
      </c>
      <c r="R163" s="1">
        <f t="shared" ca="1" si="38"/>
        <v>301137.68244036974</v>
      </c>
      <c r="S163" s="22">
        <f t="shared" si="44"/>
        <v>0.92275492887184629</v>
      </c>
      <c r="U163" s="3">
        <f t="shared" si="45"/>
        <v>329.08702045977117</v>
      </c>
      <c r="V163" s="22">
        <f t="shared" ca="1" si="46"/>
        <v>1.3456912775892336</v>
      </c>
    </row>
    <row r="164" spans="4:22" x14ac:dyDescent="0.2">
      <c r="D164" s="1">
        <f t="shared" si="47"/>
        <v>162</v>
      </c>
      <c r="E164" s="2">
        <f t="shared" si="48"/>
        <v>16.299999999999962</v>
      </c>
      <c r="F164" s="3">
        <f t="shared" ca="1" si="49"/>
        <v>433.01270189221935</v>
      </c>
      <c r="G164" s="3">
        <f t="shared" si="50"/>
        <v>91.848126293859252</v>
      </c>
      <c r="H164" s="3">
        <f t="shared" ca="1" si="39"/>
        <v>442.64667433935699</v>
      </c>
      <c r="I164" s="3">
        <f t="shared" ca="1" si="51"/>
        <v>7014.8057706539739</v>
      </c>
      <c r="J164" s="3">
        <f t="shared" si="52"/>
        <v>2767.1383765004975</v>
      </c>
      <c r="K164" s="3">
        <f t="shared" ca="1" si="53"/>
        <v>7572.1872664436496</v>
      </c>
      <c r="L164" s="3">
        <f t="shared" si="40"/>
        <v>-9.726887491549066</v>
      </c>
      <c r="M164" s="3">
        <f t="shared" ca="1" si="41"/>
        <v>0.20901619601105931</v>
      </c>
      <c r="N164" s="3">
        <f t="shared" ca="1" si="42"/>
        <v>11.975745881312852</v>
      </c>
      <c r="O164" s="1">
        <f t="shared" ca="1" si="36"/>
        <v>66618266.623255543</v>
      </c>
      <c r="P164" s="1">
        <f t="shared" si="37"/>
        <v>-18302637.690002292</v>
      </c>
      <c r="Q164" s="1">
        <f t="shared" ca="1" si="43"/>
        <v>84920904.313257843</v>
      </c>
      <c r="R164" s="1">
        <f t="shared" ca="1" si="38"/>
        <v>300999.73855076276</v>
      </c>
      <c r="S164" s="22">
        <f t="shared" si="44"/>
        <v>0.92190685724730959</v>
      </c>
      <c r="U164" s="3">
        <f t="shared" si="45"/>
        <v>329.04947947435937</v>
      </c>
      <c r="V164" s="22">
        <f t="shared" ca="1" si="46"/>
        <v>1.3452283074462346</v>
      </c>
    </row>
    <row r="165" spans="4:22" x14ac:dyDescent="0.2">
      <c r="D165" s="1">
        <f t="shared" si="47"/>
        <v>163</v>
      </c>
      <c r="E165" s="2">
        <f t="shared" si="48"/>
        <v>16.399999999999963</v>
      </c>
      <c r="F165" s="3">
        <f t="shared" ca="1" si="49"/>
        <v>433.01270189221935</v>
      </c>
      <c r="G165" s="3">
        <f t="shared" si="50"/>
        <v>90.87543754470434</v>
      </c>
      <c r="H165" s="3">
        <f t="shared" ca="1" si="39"/>
        <v>442.44586691361633</v>
      </c>
      <c r="I165" s="3">
        <f t="shared" ca="1" si="51"/>
        <v>7058.107040843196</v>
      </c>
      <c r="J165" s="3">
        <f t="shared" si="52"/>
        <v>2776.2745546924257</v>
      </c>
      <c r="K165" s="3">
        <f t="shared" ca="1" si="53"/>
        <v>7616.4418679214023</v>
      </c>
      <c r="L165" s="3">
        <f t="shared" si="40"/>
        <v>-9.7266117426046428</v>
      </c>
      <c r="M165" s="3">
        <f t="shared" ca="1" si="41"/>
        <v>0.20686560654038874</v>
      </c>
      <c r="N165" s="3">
        <f t="shared" ca="1" si="42"/>
        <v>11.852526181178154</v>
      </c>
      <c r="O165" s="1">
        <f t="shared" ca="1" si="36"/>
        <v>66557837.350640111</v>
      </c>
      <c r="P165" s="1">
        <f t="shared" si="37"/>
        <v>-18362546.385368761</v>
      </c>
      <c r="Q165" s="1">
        <f t="shared" ca="1" si="43"/>
        <v>84920383.736008868</v>
      </c>
      <c r="R165" s="1">
        <f t="shared" ca="1" si="38"/>
        <v>300863.18950125913</v>
      </c>
      <c r="S165" s="22">
        <f t="shared" si="44"/>
        <v>0.92106830745762347</v>
      </c>
      <c r="U165" s="3">
        <f t="shared" si="45"/>
        <v>329.01233396651372</v>
      </c>
      <c r="V165" s="22">
        <f t="shared" ca="1" si="46"/>
        <v>1.3447698497486957</v>
      </c>
    </row>
    <row r="166" spans="4:22" x14ac:dyDescent="0.2">
      <c r="D166" s="1">
        <f t="shared" si="47"/>
        <v>164</v>
      </c>
      <c r="E166" s="2">
        <f t="shared" si="48"/>
        <v>16.499999999999964</v>
      </c>
      <c r="F166" s="3">
        <f t="shared" ca="1" si="49"/>
        <v>433.01270189221935</v>
      </c>
      <c r="G166" s="3">
        <f t="shared" si="50"/>
        <v>89.902776370443874</v>
      </c>
      <c r="H166" s="3">
        <f t="shared" ca="1" si="39"/>
        <v>442.2471132739185</v>
      </c>
      <c r="I166" s="3">
        <f t="shared" ca="1" si="51"/>
        <v>7101.4083110324182</v>
      </c>
      <c r="J166" s="3">
        <f t="shared" si="52"/>
        <v>2785.313465388183</v>
      </c>
      <c r="K166" s="3">
        <f t="shared" ca="1" si="53"/>
        <v>7660.6764913126544</v>
      </c>
      <c r="L166" s="3">
        <f t="shared" si="40"/>
        <v>-9.7263389293964568</v>
      </c>
      <c r="M166" s="3">
        <f t="shared" ca="1" si="41"/>
        <v>0.20471313507642702</v>
      </c>
      <c r="N166" s="3">
        <f t="shared" ca="1" si="42"/>
        <v>11.729198650770801</v>
      </c>
      <c r="O166" s="1">
        <f t="shared" ca="1" si="36"/>
        <v>66498053.127698794</v>
      </c>
      <c r="P166" s="1">
        <f t="shared" si="37"/>
        <v>-18421813.896504518</v>
      </c>
      <c r="Q166" s="1">
        <f t="shared" ca="1" si="43"/>
        <v>84919867.024203315</v>
      </c>
      <c r="R166" s="1">
        <f t="shared" ca="1" si="38"/>
        <v>300728.03702626459</v>
      </c>
      <c r="S166" s="22">
        <f t="shared" si="44"/>
        <v>0.92023926029620062</v>
      </c>
      <c r="U166" s="3">
        <f t="shared" si="45"/>
        <v>328.97558392496336</v>
      </c>
      <c r="V166" s="22">
        <f t="shared" ca="1" si="46"/>
        <v>1.3443159154777622</v>
      </c>
    </row>
    <row r="167" spans="4:22" x14ac:dyDescent="0.2">
      <c r="D167" s="1">
        <f t="shared" si="47"/>
        <v>165</v>
      </c>
      <c r="E167" s="2">
        <f t="shared" si="48"/>
        <v>16.599999999999966</v>
      </c>
      <c r="F167" s="3">
        <f t="shared" ca="1" si="49"/>
        <v>433.01270189221935</v>
      </c>
      <c r="G167" s="3">
        <f t="shared" si="50"/>
        <v>88.930142477504234</v>
      </c>
      <c r="H167" s="3">
        <f t="shared" ca="1" si="39"/>
        <v>442.05041594943583</v>
      </c>
      <c r="I167" s="3">
        <f t="shared" ca="1" si="51"/>
        <v>7144.7095812216403</v>
      </c>
      <c r="J167" s="3">
        <f t="shared" si="52"/>
        <v>2794.2551113305803</v>
      </c>
      <c r="K167" s="3">
        <f t="shared" ca="1" si="53"/>
        <v>7704.8913421227526</v>
      </c>
      <c r="L167" s="3">
        <f t="shared" si="40"/>
        <v>-9.7260690518417263</v>
      </c>
      <c r="M167" s="3">
        <f t="shared" ca="1" si="41"/>
        <v>0.20255879847113406</v>
      </c>
      <c r="N167" s="3">
        <f t="shared" ca="1" si="42"/>
        <v>11.605764255636974</v>
      </c>
      <c r="O167" s="1">
        <f t="shared" ca="1" si="36"/>
        <v>66438913.881963536</v>
      </c>
      <c r="P167" s="1">
        <f t="shared" si="37"/>
        <v>-18480440.349658784</v>
      </c>
      <c r="Q167" s="1">
        <f t="shared" ca="1" si="43"/>
        <v>84919354.231622323</v>
      </c>
      <c r="R167" s="1">
        <f t="shared" ca="1" si="38"/>
        <v>300594.28284561634</v>
      </c>
      <c r="S167" s="22">
        <f t="shared" si="44"/>
        <v>0.91941969677649715</v>
      </c>
      <c r="U167" s="3">
        <f t="shared" si="45"/>
        <v>328.93922933855657</v>
      </c>
      <c r="V167" s="22">
        <f t="shared" ca="1" si="46"/>
        <v>1.3438665155212028</v>
      </c>
    </row>
    <row r="168" spans="4:22" x14ac:dyDescent="0.2">
      <c r="D168" s="1">
        <f t="shared" si="47"/>
        <v>166</v>
      </c>
      <c r="E168" s="2">
        <f t="shared" si="48"/>
        <v>16.699999999999967</v>
      </c>
      <c r="F168" s="3">
        <f t="shared" ca="1" si="49"/>
        <v>433.01270189221935</v>
      </c>
      <c r="G168" s="3">
        <f t="shared" si="50"/>
        <v>87.957535572320054</v>
      </c>
      <c r="H168" s="3">
        <f t="shared" ca="1" si="39"/>
        <v>441.85577744775043</v>
      </c>
      <c r="I168" s="3">
        <f t="shared" ca="1" si="51"/>
        <v>7188.0108514108624</v>
      </c>
      <c r="J168" s="3">
        <f t="shared" si="52"/>
        <v>2803.0994952330711</v>
      </c>
      <c r="K168" s="3">
        <f t="shared" ca="1" si="53"/>
        <v>7749.0866261088822</v>
      </c>
      <c r="L168" s="3">
        <f t="shared" si="40"/>
        <v>-9.7258021098585523</v>
      </c>
      <c r="M168" s="3">
        <f t="shared" ca="1" si="41"/>
        <v>0.20040261367376055</v>
      </c>
      <c r="N168" s="3">
        <f t="shared" ca="1" si="42"/>
        <v>11.482223966897202</v>
      </c>
      <c r="O168" s="1">
        <f t="shared" ca="1" si="36"/>
        <v>66380419.541745022</v>
      </c>
      <c r="P168" s="1">
        <f t="shared" si="37"/>
        <v>-18538425.869719248</v>
      </c>
      <c r="Q168" s="1">
        <f t="shared" ca="1" si="43"/>
        <v>84918845.411464274</v>
      </c>
      <c r="R168" s="1">
        <f t="shared" ca="1" si="38"/>
        <v>300461.92866447027</v>
      </c>
      <c r="S168" s="22">
        <f t="shared" si="44"/>
        <v>0.91860959813149712</v>
      </c>
      <c r="U168" s="3">
        <f t="shared" si="45"/>
        <v>328.90327019626119</v>
      </c>
      <c r="V168" s="22">
        <f t="shared" ca="1" si="46"/>
        <v>1.3434216606727227</v>
      </c>
    </row>
    <row r="169" spans="4:22" x14ac:dyDescent="0.2">
      <c r="D169" s="1">
        <f t="shared" si="47"/>
        <v>167</v>
      </c>
      <c r="E169" s="2">
        <f t="shared" si="48"/>
        <v>16.799999999999969</v>
      </c>
      <c r="F169" s="3">
        <f t="shared" ca="1" si="49"/>
        <v>433.01270189221935</v>
      </c>
      <c r="G169" s="3">
        <f t="shared" si="50"/>
        <v>86.984955361334201</v>
      </c>
      <c r="H169" s="3">
        <f t="shared" ca="1" si="39"/>
        <v>441.66320025468883</v>
      </c>
      <c r="I169" s="3">
        <f t="shared" ca="1" si="51"/>
        <v>7231.3121216000845</v>
      </c>
      <c r="J169" s="3">
        <f t="shared" si="52"/>
        <v>2811.8466197797538</v>
      </c>
      <c r="K169" s="3">
        <f t="shared" ca="1" si="53"/>
        <v>7793.2625492779025</v>
      </c>
      <c r="L169" s="3">
        <f t="shared" si="40"/>
        <v>-9.7255381033659223</v>
      </c>
      <c r="M169" s="3">
        <f t="shared" ca="1" si="41"/>
        <v>0.19824459773022357</v>
      </c>
      <c r="N169" s="3">
        <f t="shared" ca="1" si="42"/>
        <v>11.358578761210589</v>
      </c>
      <c r="O169" s="1">
        <f t="shared" ca="1" si="36"/>
        <v>66322570.036132544</v>
      </c>
      <c r="P169" s="1">
        <f t="shared" si="37"/>
        <v>-18595770.580212291</v>
      </c>
      <c r="Q169" s="1">
        <f t="shared" ca="1" si="43"/>
        <v>84918340.616344839</v>
      </c>
      <c r="R169" s="1">
        <f t="shared" ca="1" si="38"/>
        <v>300330.97617318842</v>
      </c>
      <c r="S169" s="22">
        <f t="shared" si="44"/>
        <v>0.91780894581320815</v>
      </c>
      <c r="U169" s="3">
        <f t="shared" si="45"/>
        <v>328.8677064871643</v>
      </c>
      <c r="V169" s="22">
        <f t="shared" ca="1" si="46"/>
        <v>1.3429813616312825</v>
      </c>
    </row>
    <row r="170" spans="4:22" x14ac:dyDescent="0.2">
      <c r="D170" s="1">
        <f t="shared" si="47"/>
        <v>168</v>
      </c>
      <c r="E170" s="2">
        <f t="shared" si="48"/>
        <v>16.89999999999997</v>
      </c>
      <c r="F170" s="3">
        <f t="shared" ca="1" si="49"/>
        <v>433.01270189221935</v>
      </c>
      <c r="G170" s="3">
        <f t="shared" si="50"/>
        <v>86.012401550997609</v>
      </c>
      <c r="H170" s="3">
        <f t="shared" ca="1" si="39"/>
        <v>441.47268683415746</v>
      </c>
      <c r="I170" s="3">
        <f t="shared" ca="1" si="51"/>
        <v>7274.6133917893067</v>
      </c>
      <c r="J170" s="3">
        <f t="shared" si="52"/>
        <v>2820.4964876253707</v>
      </c>
      <c r="K170" s="3">
        <f t="shared" ca="1" si="53"/>
        <v>7837.4193178841606</v>
      </c>
      <c r="L170" s="3">
        <f t="shared" si="40"/>
        <v>-9.7252770322837119</v>
      </c>
      <c r="M170" s="3">
        <f t="shared" ca="1" si="41"/>
        <v>0.19608476778247005</v>
      </c>
      <c r="N170" s="3">
        <f t="shared" ca="1" si="42"/>
        <v>11.234829620738353</v>
      </c>
      <c r="O170" s="1">
        <f t="shared" ca="1" si="36"/>
        <v>66265365.294993825</v>
      </c>
      <c r="P170" s="1">
        <f t="shared" si="37"/>
        <v>-18652474.603303131</v>
      </c>
      <c r="Q170" s="1">
        <f t="shared" ca="1" si="43"/>
        <v>84917839.898296952</v>
      </c>
      <c r="R170" s="1">
        <f t="shared" ca="1" si="38"/>
        <v>300201.42704722704</v>
      </c>
      <c r="S170" s="22">
        <f t="shared" si="44"/>
        <v>0.91701772149216321</v>
      </c>
      <c r="U170" s="3">
        <f t="shared" si="45"/>
        <v>328.8325382004723</v>
      </c>
      <c r="V170" s="22">
        <f t="shared" ca="1" si="46"/>
        <v>1.3425456290004192</v>
      </c>
    </row>
    <row r="171" spans="4:22" x14ac:dyDescent="0.2">
      <c r="D171" s="1">
        <f t="shared" si="47"/>
        <v>169</v>
      </c>
      <c r="E171" s="2">
        <f t="shared" si="48"/>
        <v>16.999999999999972</v>
      </c>
      <c r="F171" s="3">
        <f t="shared" ca="1" si="49"/>
        <v>433.01270189221935</v>
      </c>
      <c r="G171" s="3">
        <f t="shared" si="50"/>
        <v>85.039873847769243</v>
      </c>
      <c r="H171" s="3">
        <f t="shared" ca="1" si="39"/>
        <v>441.28423962798007</v>
      </c>
      <c r="I171" s="3">
        <f t="shared" ca="1" si="51"/>
        <v>7317.9146619785288</v>
      </c>
      <c r="J171" s="3">
        <f t="shared" si="52"/>
        <v>2829.0491013953092</v>
      </c>
      <c r="K171" s="3">
        <f t="shared" ca="1" si="53"/>
        <v>7881.5571384272926</v>
      </c>
      <c r="L171" s="3">
        <f t="shared" si="40"/>
        <v>-9.7250188965326814</v>
      </c>
      <c r="M171" s="3">
        <f t="shared" ca="1" si="41"/>
        <v>0.19392314106782843</v>
      </c>
      <c r="N171" s="3">
        <f t="shared" ca="1" si="42"/>
        <v>11.110977533106658</v>
      </c>
      <c r="O171" s="1">
        <f t="shared" ca="1" si="36"/>
        <v>66208805.248975143</v>
      </c>
      <c r="P171" s="1">
        <f t="shared" si="37"/>
        <v>-18708538.059795965</v>
      </c>
      <c r="Q171" s="1">
        <f t="shared" ca="1" si="43"/>
        <v>84917343.308771104</v>
      </c>
      <c r="R171" s="1">
        <f t="shared" ca="1" si="38"/>
        <v>300073.28294702643</v>
      </c>
      <c r="S171" s="22">
        <f t="shared" si="44"/>
        <v>0.91623590705692259</v>
      </c>
      <c r="U171" s="3">
        <f t="shared" si="45"/>
        <v>328.79776532551102</v>
      </c>
      <c r="V171" s="22">
        <f t="shared" ca="1" si="46"/>
        <v>1.3421144732875754</v>
      </c>
    </row>
    <row r="172" spans="4:22" x14ac:dyDescent="0.2">
      <c r="D172" s="1">
        <f t="shared" si="47"/>
        <v>170</v>
      </c>
      <c r="E172" s="2">
        <f t="shared" si="48"/>
        <v>17.099999999999973</v>
      </c>
      <c r="F172" s="3">
        <f t="shared" ca="1" si="49"/>
        <v>433.01270189221935</v>
      </c>
      <c r="G172" s="3">
        <f t="shared" si="50"/>
        <v>84.06737195811597</v>
      </c>
      <c r="H172" s="3">
        <f t="shared" ca="1" si="39"/>
        <v>441.09786105573471</v>
      </c>
      <c r="I172" s="3">
        <f t="shared" ca="1" si="51"/>
        <v>7361.2159321677509</v>
      </c>
      <c r="J172" s="3">
        <f t="shared" si="52"/>
        <v>2837.5044636856032</v>
      </c>
      <c r="K172" s="3">
        <f t="shared" ca="1" si="53"/>
        <v>7925.6762176500069</v>
      </c>
      <c r="L172" s="3">
        <f t="shared" si="40"/>
        <v>-9.7247636960344774</v>
      </c>
      <c r="M172" s="3">
        <f t="shared" ca="1" si="41"/>
        <v>0.19175973491834858</v>
      </c>
      <c r="N172" s="3">
        <f t="shared" ca="1" si="42"/>
        <v>10.987023491368813</v>
      </c>
      <c r="O172" s="1">
        <f t="shared" ca="1" si="36"/>
        <v>66152889.829501048</v>
      </c>
      <c r="P172" s="1">
        <f t="shared" si="37"/>
        <v>-18763961.069134161</v>
      </c>
      <c r="Q172" s="1">
        <f t="shared" ca="1" si="43"/>
        <v>84916850.898635209</v>
      </c>
      <c r="R172" s="1">
        <f t="shared" ca="1" si="38"/>
        <v>299946.54551789962</v>
      </c>
      <c r="S172" s="22">
        <f t="shared" si="44"/>
        <v>0.91546348461358706</v>
      </c>
      <c r="U172" s="3">
        <f t="shared" si="45"/>
        <v>328.76338785172561</v>
      </c>
      <c r="V172" s="22">
        <f t="shared" ca="1" si="46"/>
        <v>1.3416879049034276</v>
      </c>
    </row>
    <row r="173" spans="4:22" x14ac:dyDescent="0.2">
      <c r="D173" s="1">
        <f t="shared" si="47"/>
        <v>171</v>
      </c>
      <c r="E173" s="2">
        <f t="shared" si="48"/>
        <v>17.199999999999974</v>
      </c>
      <c r="F173" s="3">
        <f t="shared" ca="1" si="49"/>
        <v>433.01270189221935</v>
      </c>
      <c r="G173" s="3">
        <f t="shared" si="50"/>
        <v>83.094895588512529</v>
      </c>
      <c r="H173" s="3">
        <f t="shared" ca="1" si="39"/>
        <v>440.91355351459299</v>
      </c>
      <c r="I173" s="3">
        <f t="shared" ca="1" si="51"/>
        <v>7404.517202356973</v>
      </c>
      <c r="J173" s="3">
        <f t="shared" si="52"/>
        <v>2845.8625770629346</v>
      </c>
      <c r="K173" s="3">
        <f t="shared" ca="1" si="53"/>
        <v>7969.776762535851</v>
      </c>
      <c r="L173" s="3">
        <f t="shared" si="40"/>
        <v>-9.7245114307116314</v>
      </c>
      <c r="M173" s="3">
        <f t="shared" ca="1" si="41"/>
        <v>0.1895945667601299</v>
      </c>
      <c r="N173" s="3">
        <f t="shared" ca="1" si="42"/>
        <v>10.86296849396677</v>
      </c>
      <c r="O173" s="1">
        <f t="shared" ca="1" si="36"/>
        <v>66097618.968774393</v>
      </c>
      <c r="P173" s="1">
        <f t="shared" si="37"/>
        <v>-18818743.749400418</v>
      </c>
      <c r="Q173" s="1">
        <f t="shared" ca="1" si="43"/>
        <v>84916362.718174815</v>
      </c>
      <c r="R173" s="1">
        <f t="shared" ca="1" si="38"/>
        <v>299821.21638992324</v>
      </c>
      <c r="S173" s="22">
        <f t="shared" si="44"/>
        <v>0.91470043648531485</v>
      </c>
      <c r="U173" s="3">
        <f t="shared" si="45"/>
        <v>328.72940576868064</v>
      </c>
      <c r="V173" s="22">
        <f t="shared" ca="1" si="46"/>
        <v>1.3412659341612225</v>
      </c>
    </row>
    <row r="174" spans="4:22" x14ac:dyDescent="0.2">
      <c r="D174" s="1">
        <f t="shared" si="47"/>
        <v>172</v>
      </c>
      <c r="E174" s="2">
        <f t="shared" si="48"/>
        <v>17.299999999999976</v>
      </c>
      <c r="F174" s="3">
        <f t="shared" ca="1" si="49"/>
        <v>433.01270189221935</v>
      </c>
      <c r="G174" s="3">
        <f t="shared" si="50"/>
        <v>82.12244444544136</v>
      </c>
      <c r="H174" s="3">
        <f t="shared" ca="1" si="39"/>
        <v>440.73131937915946</v>
      </c>
      <c r="I174" s="3">
        <f t="shared" ca="1" si="51"/>
        <v>7447.8184725461952</v>
      </c>
      <c r="J174" s="3">
        <f t="shared" si="52"/>
        <v>2854.1234440646322</v>
      </c>
      <c r="K174" s="3">
        <f t="shared" ca="1" si="53"/>
        <v>8013.8589803069635</v>
      </c>
      <c r="L174" s="3">
        <f t="shared" si="40"/>
        <v>-9.7242621004875609</v>
      </c>
      <c r="M174" s="3">
        <f t="shared" ca="1" si="41"/>
        <v>0.18742765411263748</v>
      </c>
      <c r="N174" s="3">
        <f t="shared" ca="1" si="42"/>
        <v>10.738813544691935</v>
      </c>
      <c r="O174" s="1">
        <f t="shared" ca="1" si="36"/>
        <v>66042992.599776186</v>
      </c>
      <c r="P174" s="1">
        <f t="shared" si="37"/>
        <v>-18872886.217316896</v>
      </c>
      <c r="Q174" s="1">
        <f t="shared" ca="1" si="43"/>
        <v>84915878.817093074</v>
      </c>
      <c r="R174" s="1">
        <f t="shared" ca="1" si="38"/>
        <v>299697.29717782844</v>
      </c>
      <c r="S174" s="22">
        <f t="shared" si="44"/>
        <v>0.91394674521184527</v>
      </c>
      <c r="U174" s="3">
        <f t="shared" si="45"/>
        <v>328.69581906605981</v>
      </c>
      <c r="V174" s="22">
        <f t="shared" ca="1" si="46"/>
        <v>1.3408485712761173</v>
      </c>
    </row>
    <row r="175" spans="4:22" x14ac:dyDescent="0.2">
      <c r="D175" s="1">
        <f t="shared" si="47"/>
        <v>173</v>
      </c>
      <c r="E175" s="2">
        <f t="shared" si="48"/>
        <v>17.399999999999977</v>
      </c>
      <c r="F175" s="3">
        <f t="shared" ca="1" si="49"/>
        <v>433.01270189221935</v>
      </c>
      <c r="G175" s="3">
        <f t="shared" si="50"/>
        <v>81.150018235392608</v>
      </c>
      <c r="H175" s="3">
        <f t="shared" ca="1" si="39"/>
        <v>440.55116100131278</v>
      </c>
      <c r="I175" s="3">
        <f t="shared" ca="1" si="51"/>
        <v>7491.1197427354173</v>
      </c>
      <c r="J175" s="3">
        <f t="shared" si="52"/>
        <v>2862.2870671986739</v>
      </c>
      <c r="K175" s="3">
        <f t="shared" ca="1" si="53"/>
        <v>8057.923078421808</v>
      </c>
      <c r="L175" s="3">
        <f t="shared" si="40"/>
        <v>-9.7240157052865719</v>
      </c>
      <c r="M175" s="3">
        <f t="shared" ca="1" si="41"/>
        <v>0.18525901458800706</v>
      </c>
      <c r="N175" s="3">
        <f t="shared" ca="1" si="42"/>
        <v>10.614559652645355</v>
      </c>
      <c r="O175" s="1">
        <f t="shared" ca="1" si="36"/>
        <v>65989010.656265572</v>
      </c>
      <c r="P175" s="1">
        <f t="shared" si="37"/>
        <v>-18926388.588245414</v>
      </c>
      <c r="Q175" s="1">
        <f t="shared" ca="1" si="43"/>
        <v>84915399.244510978</v>
      </c>
      <c r="R175" s="1">
        <f t="shared" ca="1" si="38"/>
        <v>299574.78948089271</v>
      </c>
      <c r="S175" s="22">
        <f t="shared" si="44"/>
        <v>0.91320239354902599</v>
      </c>
      <c r="U175" s="3">
        <f t="shared" si="45"/>
        <v>328.66262773366634</v>
      </c>
      <c r="V175" s="22">
        <f t="shared" ca="1" si="46"/>
        <v>1.3404358263645235</v>
      </c>
    </row>
    <row r="176" spans="4:22" x14ac:dyDescent="0.2">
      <c r="D176" s="1">
        <f t="shared" si="47"/>
        <v>174</v>
      </c>
      <c r="E176" s="2">
        <f t="shared" si="48"/>
        <v>17.499999999999979</v>
      </c>
      <c r="F176" s="3">
        <f t="shared" ca="1" si="49"/>
        <v>433.01270189221935</v>
      </c>
      <c r="G176" s="3">
        <f t="shared" si="50"/>
        <v>80.177616664863947</v>
      </c>
      <c r="H176" s="3">
        <f t="shared" ca="1" si="39"/>
        <v>440.37308071004736</v>
      </c>
      <c r="I176" s="3">
        <f t="shared" ca="1" si="51"/>
        <v>7534.4210129246394</v>
      </c>
      <c r="J176" s="3">
        <f t="shared" si="52"/>
        <v>2870.353448943687</v>
      </c>
      <c r="K176" s="3">
        <f t="shared" ca="1" si="53"/>
        <v>8101.9692645728956</v>
      </c>
      <c r="L176" s="3">
        <f t="shared" si="40"/>
        <v>-9.7237722450338513</v>
      </c>
      <c r="M176" s="3">
        <f t="shared" ca="1" si="41"/>
        <v>0.18308866589033751</v>
      </c>
      <c r="N176" s="3">
        <f t="shared" ca="1" si="42"/>
        <v>10.490207832197175</v>
      </c>
      <c r="O176" s="1">
        <f t="shared" ca="1" si="36"/>
        <v>65935673.072779685</v>
      </c>
      <c r="P176" s="1">
        <f t="shared" si="37"/>
        <v>-18979250.976187553</v>
      </c>
      <c r="Q176" s="1">
        <f t="shared" ca="1" si="43"/>
        <v>84914924.048967242</v>
      </c>
      <c r="R176" s="1">
        <f t="shared" ca="1" si="38"/>
        <v>299453.69488283223</v>
      </c>
      <c r="S176" s="22">
        <f t="shared" si="44"/>
        <v>0.91246736446834953</v>
      </c>
      <c r="U176" s="3">
        <f t="shared" si="45"/>
        <v>328.62983176142274</v>
      </c>
      <c r="V176" s="22">
        <f t="shared" ca="1" si="46"/>
        <v>1.3400277094434552</v>
      </c>
    </row>
    <row r="177" spans="4:22" x14ac:dyDescent="0.2">
      <c r="D177" s="1">
        <f t="shared" si="47"/>
        <v>175</v>
      </c>
      <c r="E177" s="2">
        <f t="shared" si="48"/>
        <v>17.59999999999998</v>
      </c>
      <c r="F177" s="3">
        <f t="shared" ca="1" si="49"/>
        <v>433.01270189221935</v>
      </c>
      <c r="G177" s="3">
        <f t="shared" si="50"/>
        <v>79.205239440360558</v>
      </c>
      <c r="H177" s="3">
        <f t="shared" ca="1" si="39"/>
        <v>440.19708081131665</v>
      </c>
      <c r="I177" s="3">
        <f t="shared" ca="1" si="51"/>
        <v>7577.7222831138615</v>
      </c>
      <c r="J177" s="3">
        <f t="shared" si="52"/>
        <v>2878.3225917489481</v>
      </c>
      <c r="K177" s="3">
        <f t="shared" ca="1" si="53"/>
        <v>8145.9977466844866</v>
      </c>
      <c r="L177" s="3">
        <f t="shared" si="40"/>
        <v>-9.7235317196554778</v>
      </c>
      <c r="M177" s="3">
        <f t="shared" ca="1" si="41"/>
        <v>0.18091662581497245</v>
      </c>
      <c r="N177" s="3">
        <f t="shared" ca="1" si="42"/>
        <v>10.365759102945479</v>
      </c>
      <c r="O177" s="1">
        <f t="shared" ca="1" si="36"/>
        <v>65882979.784633644</v>
      </c>
      <c r="P177" s="1">
        <f t="shared" si="37"/>
        <v>-19031473.493784867</v>
      </c>
      <c r="Q177" s="1">
        <f t="shared" ca="1" si="43"/>
        <v>84914453.278418511</v>
      </c>
      <c r="R177" s="1">
        <f t="shared" ca="1" si="38"/>
        <v>299334.01495169534</v>
      </c>
      <c r="S177" s="22">
        <f t="shared" si="44"/>
        <v>0.91174164115649203</v>
      </c>
      <c r="U177" s="3">
        <f t="shared" si="45"/>
        <v>328.59743113937083</v>
      </c>
      <c r="V177" s="22">
        <f t="shared" ca="1" si="46"/>
        <v>1.3396242304298847</v>
      </c>
    </row>
    <row r="178" spans="4:22" x14ac:dyDescent="0.2">
      <c r="D178" s="1">
        <f t="shared" si="47"/>
        <v>176</v>
      </c>
      <c r="E178" s="2">
        <f t="shared" si="48"/>
        <v>17.699999999999982</v>
      </c>
      <c r="F178" s="3">
        <f t="shared" ca="1" si="49"/>
        <v>433.01270189221935</v>
      </c>
      <c r="G178" s="3">
        <f t="shared" si="50"/>
        <v>78.232886268395006</v>
      </c>
      <c r="H178" s="3">
        <f t="shared" ca="1" si="39"/>
        <v>440.02316358787709</v>
      </c>
      <c r="I178" s="3">
        <f t="shared" ca="1" si="51"/>
        <v>7621.0235533030836</v>
      </c>
      <c r="J178" s="3">
        <f t="shared" si="52"/>
        <v>2886.194498034386</v>
      </c>
      <c r="K178" s="3">
        <f t="shared" ca="1" si="53"/>
        <v>8190.0087329102771</v>
      </c>
      <c r="L178" s="3">
        <f t="shared" si="40"/>
        <v>-9.7232941290784094</v>
      </c>
      <c r="M178" s="3">
        <f t="shared" ca="1" si="41"/>
        <v>0.17874291224776997</v>
      </c>
      <c r="N178" s="3">
        <f t="shared" ca="1" si="42"/>
        <v>10.24121448967445</v>
      </c>
      <c r="O178" s="1">
        <f t="shared" ca="1" si="36"/>
        <v>65830930.727920435</v>
      </c>
      <c r="P178" s="1">
        <f t="shared" si="37"/>
        <v>-19083056.252318986</v>
      </c>
      <c r="Q178" s="1">
        <f t="shared" ca="1" si="43"/>
        <v>84913986.980239421</v>
      </c>
      <c r="R178" s="1">
        <f t="shared" ca="1" si="38"/>
        <v>299215.75123975641</v>
      </c>
      <c r="S178" s="22">
        <f t="shared" si="44"/>
        <v>0.911025207014861</v>
      </c>
      <c r="U178" s="3">
        <f t="shared" si="45"/>
        <v>328.5654258576717</v>
      </c>
      <c r="V178" s="22">
        <f t="shared" ca="1" si="46"/>
        <v>1.3392253991400993</v>
      </c>
    </row>
    <row r="179" spans="4:22" x14ac:dyDescent="0.2">
      <c r="D179" s="1">
        <f t="shared" si="47"/>
        <v>177</v>
      </c>
      <c r="E179" s="2">
        <f t="shared" si="48"/>
        <v>17.799999999999983</v>
      </c>
      <c r="F179" s="3">
        <f t="shared" ca="1" si="49"/>
        <v>433.01270189221935</v>
      </c>
      <c r="G179" s="3">
        <f t="shared" si="50"/>
        <v>77.260556855487167</v>
      </c>
      <c r="H179" s="3">
        <f t="shared" ca="1" si="39"/>
        <v>439.85133129913339</v>
      </c>
      <c r="I179" s="3">
        <f t="shared" ca="1" si="51"/>
        <v>7664.3248234923058</v>
      </c>
      <c r="J179" s="3">
        <f t="shared" si="52"/>
        <v>2893.9691701905804</v>
      </c>
      <c r="K179" s="3">
        <f t="shared" ca="1" si="53"/>
        <v>8234.0024316310755</v>
      </c>
      <c r="L179" s="3">
        <f t="shared" si="40"/>
        <v>-9.7230594732304976</v>
      </c>
      <c r="M179" s="3">
        <f t="shared" ca="1" si="41"/>
        <v>0.17656754316436071</v>
      </c>
      <c r="N179" s="3">
        <f t="shared" ca="1" si="42"/>
        <v>10.116575022311856</v>
      </c>
      <c r="O179" s="1">
        <f t="shared" ca="1" si="36"/>
        <v>65779525.839510798</v>
      </c>
      <c r="P179" s="1">
        <f t="shared" si="37"/>
        <v>-19133999.361711796</v>
      </c>
      <c r="Q179" s="1">
        <f t="shared" ca="1" si="43"/>
        <v>84913525.201222599</v>
      </c>
      <c r="R179" s="1">
        <f t="shared" ca="1" si="38"/>
        <v>299098.90528341068</v>
      </c>
      <c r="S179" s="22">
        <f t="shared" si="44"/>
        <v>0.91031804565914587</v>
      </c>
      <c r="U179" s="3">
        <f t="shared" si="45"/>
        <v>328.53381590660598</v>
      </c>
      <c r="V179" s="22">
        <f t="shared" ca="1" si="46"/>
        <v>1.3388312252890651</v>
      </c>
    </row>
    <row r="180" spans="4:22" x14ac:dyDescent="0.2">
      <c r="D180" s="1">
        <f t="shared" si="47"/>
        <v>178</v>
      </c>
      <c r="E180" s="2">
        <f t="shared" si="48"/>
        <v>17.899999999999984</v>
      </c>
      <c r="F180" s="3">
        <f t="shared" ca="1" si="49"/>
        <v>433.01270189221935</v>
      </c>
      <c r="G180" s="3">
        <f t="shared" si="50"/>
        <v>76.288250908164116</v>
      </c>
      <c r="H180" s="3">
        <f t="shared" ca="1" si="39"/>
        <v>439.68158618098511</v>
      </c>
      <c r="I180" s="3">
        <f t="shared" ca="1" si="51"/>
        <v>7707.6260936815279</v>
      </c>
      <c r="J180" s="3">
        <f t="shared" si="52"/>
        <v>2901.6466105787626</v>
      </c>
      <c r="K180" s="3">
        <f t="shared" ca="1" si="53"/>
        <v>8277.9790514524539</v>
      </c>
      <c r="L180" s="3">
        <f t="shared" si="40"/>
        <v>-9.7228277520404731</v>
      </c>
      <c r="M180" s="3">
        <f t="shared" ca="1" si="41"/>
        <v>0.17439053662939449</v>
      </c>
      <c r="N180" s="3">
        <f t="shared" ca="1" si="42"/>
        <v>9.9918417358858935</v>
      </c>
      <c r="O180" s="1">
        <f t="shared" ca="1" si="36"/>
        <v>65728765.057053193</v>
      </c>
      <c r="P180" s="1">
        <f t="shared" si="37"/>
        <v>-19184302.930525571</v>
      </c>
      <c r="Q180" s="1">
        <f t="shared" ca="1" si="43"/>
        <v>84913067.987578765</v>
      </c>
      <c r="R180" s="1">
        <f t="shared" ca="1" si="38"/>
        <v>298983.47860306985</v>
      </c>
      <c r="S180" s="22">
        <f t="shared" si="44"/>
        <v>0.90962014091887455</v>
      </c>
      <c r="U180" s="3">
        <f t="shared" si="45"/>
        <v>328.50260127657327</v>
      </c>
      <c r="V180" s="22">
        <f t="shared" ca="1" si="46"/>
        <v>1.3384417184897963</v>
      </c>
    </row>
    <row r="181" spans="4:22" x14ac:dyDescent="0.2">
      <c r="D181" s="1">
        <f t="shared" si="47"/>
        <v>179</v>
      </c>
      <c r="E181" s="2">
        <f t="shared" si="48"/>
        <v>17.999999999999986</v>
      </c>
      <c r="F181" s="3">
        <f t="shared" ca="1" si="49"/>
        <v>433.01270189221935</v>
      </c>
      <c r="G181" s="3">
        <f t="shared" si="50"/>
        <v>75.315968132960066</v>
      </c>
      <c r="H181" s="3">
        <f t="shared" ca="1" si="39"/>
        <v>439.51393044567436</v>
      </c>
      <c r="I181" s="3">
        <f t="shared" ca="1" si="51"/>
        <v>7750.92736387075</v>
      </c>
      <c r="J181" s="3">
        <f t="shared" si="52"/>
        <v>2909.2268215308191</v>
      </c>
      <c r="K181" s="3">
        <f t="shared" ca="1" si="53"/>
        <v>8321.9388012023974</v>
      </c>
      <c r="L181" s="3">
        <f t="shared" si="40"/>
        <v>-9.722598965437955</v>
      </c>
      <c r="M181" s="3">
        <f t="shared" ca="1" si="41"/>
        <v>0.17221191079577583</v>
      </c>
      <c r="N181" s="3">
        <f t="shared" ca="1" si="42"/>
        <v>9.8670156704813738</v>
      </c>
      <c r="O181" s="1">
        <f t="shared" ca="1" si="36"/>
        <v>65678648.318973728</v>
      </c>
      <c r="P181" s="1">
        <f t="shared" si="37"/>
        <v>-19233967.065963127</v>
      </c>
      <c r="Q181" s="1">
        <f t="shared" ca="1" si="43"/>
        <v>84912615.384936854</v>
      </c>
      <c r="R181" s="1">
        <f t="shared" ca="1" si="38"/>
        <v>298869.47270305856</v>
      </c>
      <c r="S181" s="22">
        <f t="shared" si="44"/>
        <v>0.90893147683697917</v>
      </c>
      <c r="U181" s="3">
        <f t="shared" si="45"/>
        <v>328.47178195809289</v>
      </c>
      <c r="V181" s="22">
        <f t="shared" ca="1" si="46"/>
        <v>1.3380568882527282</v>
      </c>
    </row>
    <row r="182" spans="4:22" x14ac:dyDescent="0.2">
      <c r="D182" s="1">
        <f t="shared" si="47"/>
        <v>180</v>
      </c>
      <c r="E182" s="2">
        <f t="shared" si="48"/>
        <v>18.099999999999987</v>
      </c>
      <c r="F182" s="3">
        <f t="shared" ca="1" si="49"/>
        <v>433.01270189221935</v>
      </c>
      <c r="G182" s="3">
        <f t="shared" si="50"/>
        <v>74.343708236416276</v>
      </c>
      <c r="H182" s="3">
        <f t="shared" ca="1" si="39"/>
        <v>439.34836628163464</v>
      </c>
      <c r="I182" s="3">
        <f t="shared" ca="1" si="51"/>
        <v>7794.2286340599721</v>
      </c>
      <c r="J182" s="3">
        <f t="shared" si="52"/>
        <v>2916.7098053492878</v>
      </c>
      <c r="K182" s="3">
        <f t="shared" ca="1" si="53"/>
        <v>8365.8818899289254</v>
      </c>
      <c r="L182" s="3">
        <f t="shared" si="40"/>
        <v>-9.7223731133534468</v>
      </c>
      <c r="M182" s="3">
        <f t="shared" ca="1" si="41"/>
        <v>0.17003168390388776</v>
      </c>
      <c r="N182" s="3">
        <f t="shared" ca="1" si="42"/>
        <v>9.742097871195261</v>
      </c>
      <c r="O182" s="1">
        <f t="shared" ca="1" si="36"/>
        <v>65629175.564476073</v>
      </c>
      <c r="P182" s="1">
        <f t="shared" si="37"/>
        <v>-19282991.873867951</v>
      </c>
      <c r="Q182" s="1">
        <f t="shared" ca="1" si="43"/>
        <v>84912167.438344032</v>
      </c>
      <c r="R182" s="1">
        <f t="shared" ca="1" si="38"/>
        <v>298756.88907151157</v>
      </c>
      <c r="S182" s="22">
        <f t="shared" si="44"/>
        <v>0.90825203766936524</v>
      </c>
      <c r="U182" s="3">
        <f t="shared" si="45"/>
        <v>328.44135794180312</v>
      </c>
      <c r="V182" s="22">
        <f t="shared" ca="1" si="46"/>
        <v>1.3376767439850961</v>
      </c>
    </row>
    <row r="183" spans="4:22" x14ac:dyDescent="0.2">
      <c r="D183" s="1">
        <f t="shared" si="47"/>
        <v>181</v>
      </c>
      <c r="E183" s="2">
        <f t="shared" si="48"/>
        <v>18.199999999999989</v>
      </c>
      <c r="F183" s="3">
        <f t="shared" ca="1" si="49"/>
        <v>433.01270189221935</v>
      </c>
      <c r="G183" s="3">
        <f t="shared" si="50"/>
        <v>73.371470925080928</v>
      </c>
      <c r="H183" s="3">
        <f t="shared" ca="1" si="39"/>
        <v>439.18489585334106</v>
      </c>
      <c r="I183" s="3">
        <f t="shared" ca="1" si="51"/>
        <v>7837.5299042491943</v>
      </c>
      <c r="J183" s="3">
        <f t="shared" si="52"/>
        <v>2924.0955643073626</v>
      </c>
      <c r="K183" s="3">
        <f t="shared" ca="1" si="53"/>
        <v>8409.8085268977029</v>
      </c>
      <c r="L183" s="3">
        <f t="shared" si="40"/>
        <v>-9.7221501957183403</v>
      </c>
      <c r="M183" s="3">
        <f t="shared" ca="1" si="41"/>
        <v>0.16784987428080436</v>
      </c>
      <c r="N183" s="3">
        <f t="shared" ca="1" si="42"/>
        <v>9.6170893880915536</v>
      </c>
      <c r="O183" s="1">
        <f t="shared" ca="1" si="36"/>
        <v>65580346.733541414</v>
      </c>
      <c r="P183" s="1">
        <f t="shared" si="37"/>
        <v>-19331377.458724368</v>
      </c>
      <c r="Q183" s="1">
        <f t="shared" ca="1" si="43"/>
        <v>84911724.192265779</v>
      </c>
      <c r="R183" s="1">
        <f t="shared" ca="1" si="38"/>
        <v>298645.72918027191</v>
      </c>
      <c r="S183" s="22">
        <f t="shared" si="44"/>
        <v>0.90758180788448306</v>
      </c>
      <c r="U183" s="3">
        <f t="shared" si="45"/>
        <v>328.41132921846173</v>
      </c>
      <c r="V183" s="22">
        <f t="shared" ca="1" si="46"/>
        <v>1.3373012949903196</v>
      </c>
    </row>
    <row r="184" spans="4:22" x14ac:dyDescent="0.2">
      <c r="D184" s="1">
        <f t="shared" si="47"/>
        <v>182</v>
      </c>
      <c r="E184" s="2">
        <f t="shared" si="48"/>
        <v>18.29999999999999</v>
      </c>
      <c r="F184" s="3">
        <f t="shared" ca="1" si="49"/>
        <v>433.01270189221935</v>
      </c>
      <c r="G184" s="3">
        <f t="shared" si="50"/>
        <v>72.399255905509094</v>
      </c>
      <c r="H184" s="3">
        <f t="shared" ca="1" si="39"/>
        <v>439.02352130116151</v>
      </c>
      <c r="I184" s="3">
        <f t="shared" ca="1" si="51"/>
        <v>7880.8311744384164</v>
      </c>
      <c r="J184" s="3">
        <f t="shared" si="52"/>
        <v>2931.3841006488919</v>
      </c>
      <c r="K184" s="3">
        <f t="shared" ca="1" si="53"/>
        <v>8453.7189215896415</v>
      </c>
      <c r="L184" s="3">
        <f t="shared" si="40"/>
        <v>-9.7219302124649118</v>
      </c>
      <c r="M184" s="3">
        <f t="shared" ca="1" si="41"/>
        <v>0.16566650033949223</v>
      </c>
      <c r="N184" s="3">
        <f t="shared" ca="1" si="42"/>
        <v>9.4919912761555256</v>
      </c>
      <c r="O184" s="1">
        <f t="shared" ca="1" si="36"/>
        <v>65532161.766928285</v>
      </c>
      <c r="P184" s="1">
        <f t="shared" si="37"/>
        <v>-19379123.923657667</v>
      </c>
      <c r="Q184" s="1">
        <f t="shared" ca="1" si="43"/>
        <v>84911285.690585956</v>
      </c>
      <c r="R184" s="1">
        <f t="shared" ca="1" si="38"/>
        <v>298535.99448478984</v>
      </c>
      <c r="S184" s="22">
        <f t="shared" si="44"/>
        <v>0.90692077216291167</v>
      </c>
      <c r="U184" s="3">
        <f t="shared" si="45"/>
        <v>328.38169577894575</v>
      </c>
      <c r="V184" s="22">
        <f t="shared" ca="1" si="46"/>
        <v>1.3369305504673916</v>
      </c>
    </row>
    <row r="185" spans="4:22" x14ac:dyDescent="0.2">
      <c r="D185" s="1">
        <f t="shared" si="47"/>
        <v>183</v>
      </c>
      <c r="E185" s="2">
        <f t="shared" si="48"/>
        <v>18.399999999999991</v>
      </c>
      <c r="F185" s="3">
        <f t="shared" ca="1" si="49"/>
        <v>433.01270189221935</v>
      </c>
      <c r="G185" s="3">
        <f t="shared" si="50"/>
        <v>71.427062884262597</v>
      </c>
      <c r="H185" s="3">
        <f t="shared" ca="1" si="39"/>
        <v>438.86424474120975</v>
      </c>
      <c r="I185" s="3">
        <f t="shared" ca="1" si="51"/>
        <v>7924.1324446276385</v>
      </c>
      <c r="J185" s="3">
        <f t="shared" si="52"/>
        <v>2938.5754165883804</v>
      </c>
      <c r="K185" s="3">
        <f t="shared" ca="1" si="53"/>
        <v>8497.6132836984762</v>
      </c>
      <c r="L185" s="3">
        <f t="shared" si="40"/>
        <v>-9.7217131635263208</v>
      </c>
      <c r="M185" s="3">
        <f t="shared" ca="1" si="41"/>
        <v>0.16348158057800066</v>
      </c>
      <c r="N185" s="3">
        <f t="shared" ca="1" si="42"/>
        <v>9.3668045952473271</v>
      </c>
      <c r="O185" s="1">
        <f t="shared" ca="1" si="36"/>
        <v>65484620.606172629</v>
      </c>
      <c r="P185" s="1">
        <f t="shared" si="37"/>
        <v>-19426231.370434228</v>
      </c>
      <c r="Q185" s="1">
        <f t="shared" ca="1" si="43"/>
        <v>84910851.976606861</v>
      </c>
      <c r="R185" s="1">
        <f t="shared" ca="1" si="38"/>
        <v>298427.6864240226</v>
      </c>
      <c r="S185" s="22">
        <f t="shared" si="44"/>
        <v>0.90626891539694465</v>
      </c>
      <c r="U185" s="3">
        <f t="shared" si="45"/>
        <v>328.35245761425165</v>
      </c>
      <c r="V185" s="22">
        <f t="shared" ca="1" si="46"/>
        <v>1.3365645195102736</v>
      </c>
    </row>
    <row r="186" spans="4:22" x14ac:dyDescent="0.2">
      <c r="D186" s="1">
        <f t="shared" si="47"/>
        <v>184</v>
      </c>
      <c r="E186" s="2">
        <f t="shared" si="48"/>
        <v>18.499999999999993</v>
      </c>
      <c r="F186" s="3">
        <f t="shared" ca="1" si="49"/>
        <v>433.01270189221935</v>
      </c>
      <c r="G186" s="3">
        <f t="shared" si="50"/>
        <v>70.454891567909968</v>
      </c>
      <c r="H186" s="3">
        <f t="shared" ca="1" si="39"/>
        <v>438.70706826519904</v>
      </c>
      <c r="I186" s="3">
        <f t="shared" ca="1" si="51"/>
        <v>7967.4337148168606</v>
      </c>
      <c r="J186" s="3">
        <f t="shared" si="52"/>
        <v>2945.6695143109891</v>
      </c>
      <c r="K186" s="3">
        <f t="shared" ca="1" si="53"/>
        <v>8541.4918231283373</v>
      </c>
      <c r="L186" s="3">
        <f t="shared" si="40"/>
        <v>-9.7214990488366162</v>
      </c>
      <c r="M186" s="3">
        <f t="shared" ca="1" si="41"/>
        <v>0.16129513357864061</v>
      </c>
      <c r="N186" s="3">
        <f t="shared" ca="1" si="42"/>
        <v>9.2415304100549545</v>
      </c>
      <c r="O186" s="1">
        <f t="shared" ca="1" si="36"/>
        <v>65437723.193587646</v>
      </c>
      <c r="P186" s="1">
        <f t="shared" si="37"/>
        <v>-19472699.899461683</v>
      </c>
      <c r="Q186" s="1">
        <f t="shared" ca="1" si="43"/>
        <v>84910423.093049332</v>
      </c>
      <c r="R186" s="1">
        <f t="shared" ca="1" si="38"/>
        <v>298320.80642033537</v>
      </c>
      <c r="S186" s="22">
        <f t="shared" si="44"/>
        <v>0.90562622269017767</v>
      </c>
      <c r="U186" s="3">
        <f t="shared" si="45"/>
        <v>328.32361471549495</v>
      </c>
      <c r="V186" s="22">
        <f t="shared" ca="1" si="46"/>
        <v>1.3362032111072961</v>
      </c>
    </row>
    <row r="187" spans="4:22" x14ac:dyDescent="0.2">
      <c r="D187" s="1">
        <f t="shared" si="47"/>
        <v>185</v>
      </c>
      <c r="E187" s="2">
        <f t="shared" si="48"/>
        <v>18.599999999999994</v>
      </c>
      <c r="F187" s="3">
        <f t="shared" ca="1" si="49"/>
        <v>433.01270189221935</v>
      </c>
      <c r="G187" s="3">
        <f t="shared" si="50"/>
        <v>69.482741663026303</v>
      </c>
      <c r="H187" s="3">
        <f t="shared" ca="1" si="39"/>
        <v>438.55199394029768</v>
      </c>
      <c r="I187" s="3">
        <f t="shared" ca="1" si="51"/>
        <v>8010.7349850060828</v>
      </c>
      <c r="J187" s="3">
        <f t="shared" si="52"/>
        <v>2952.6663959725361</v>
      </c>
      <c r="K187" s="3">
        <f t="shared" ca="1" si="53"/>
        <v>8585.3547499913002</v>
      </c>
      <c r="L187" s="3">
        <f t="shared" si="40"/>
        <v>-9.721287868330732</v>
      </c>
      <c r="M187" s="3">
        <f t="shared" ca="1" si="41"/>
        <v>0.15910717800715291</v>
      </c>
      <c r="N187" s="3">
        <f t="shared" ca="1" si="42"/>
        <v>9.1161697900465732</v>
      </c>
      <c r="O187" s="1">
        <f t="shared" ca="1" si="36"/>
        <v>65391469.472263709</v>
      </c>
      <c r="P187" s="1">
        <f t="shared" si="37"/>
        <v>-19518529.609789036</v>
      </c>
      <c r="Q187" s="1">
        <f t="shared" ca="1" si="43"/>
        <v>84909999.082052737</v>
      </c>
      <c r="R187" s="1">
        <f t="shared" ca="1" si="38"/>
        <v>298215.35587940243</v>
      </c>
      <c r="S187" s="22">
        <f t="shared" si="44"/>
        <v>0.90499267935711269</v>
      </c>
      <c r="U187" s="3">
        <f t="shared" si="45"/>
        <v>328.2951670739107</v>
      </c>
      <c r="V187" s="22">
        <f t="shared" ca="1" si="46"/>
        <v>1.3358466341405639</v>
      </c>
    </row>
    <row r="188" spans="4:22" x14ac:dyDescent="0.2">
      <c r="D188" s="1">
        <f t="shared" si="47"/>
        <v>186</v>
      </c>
      <c r="E188" s="2">
        <f t="shared" si="48"/>
        <v>18.699999999999996</v>
      </c>
      <c r="F188" s="3">
        <f t="shared" ca="1" si="49"/>
        <v>433.01270189221935</v>
      </c>
      <c r="G188" s="3">
        <f t="shared" si="50"/>
        <v>68.510612876193235</v>
      </c>
      <c r="H188" s="3">
        <f t="shared" ca="1" si="39"/>
        <v>438.39902380898576</v>
      </c>
      <c r="I188" s="3">
        <f t="shared" ca="1" si="51"/>
        <v>8054.0362551953049</v>
      </c>
      <c r="J188" s="3">
        <f t="shared" si="52"/>
        <v>2959.5660636994971</v>
      </c>
      <c r="K188" s="3">
        <f t="shared" ca="1" si="53"/>
        <v>8629.2022746049261</v>
      </c>
      <c r="L188" s="3">
        <f t="shared" si="40"/>
        <v>-9.7210796219444848</v>
      </c>
      <c r="M188" s="3">
        <f t="shared" ca="1" si="41"/>
        <v>0.15691773261186515</v>
      </c>
      <c r="N188" s="3">
        <f t="shared" ca="1" si="42"/>
        <v>8.9907238094222333</v>
      </c>
      <c r="O188" s="1">
        <f t="shared" ca="1" si="36"/>
        <v>65345859.386068359</v>
      </c>
      <c r="P188" s="1">
        <f t="shared" si="37"/>
        <v>-19563720.599106792</v>
      </c>
      <c r="Q188" s="1">
        <f t="shared" ca="1" si="43"/>
        <v>84909579.985175148</v>
      </c>
      <c r="R188" s="1">
        <f t="shared" ca="1" si="38"/>
        <v>298111.33619011031</v>
      </c>
      <c r="S188" s="22">
        <f t="shared" si="44"/>
        <v>0.90436827092275618</v>
      </c>
      <c r="U188" s="3">
        <f t="shared" si="45"/>
        <v>328.26711468085313</v>
      </c>
      <c r="V188" s="22">
        <f t="shared" ca="1" si="46"/>
        <v>1.3354947973853695</v>
      </c>
    </row>
    <row r="189" spans="4:22" x14ac:dyDescent="0.2">
      <c r="D189" s="1">
        <f t="shared" si="47"/>
        <v>187</v>
      </c>
      <c r="E189" s="2">
        <f t="shared" si="48"/>
        <v>18.799999999999997</v>
      </c>
      <c r="F189" s="3">
        <f t="shared" ca="1" si="49"/>
        <v>433.01270189221935</v>
      </c>
      <c r="G189" s="3">
        <f t="shared" si="50"/>
        <v>67.538504913998793</v>
      </c>
      <c r="H189" s="3">
        <f t="shared" ca="1" si="39"/>
        <v>438.24815988891299</v>
      </c>
      <c r="I189" s="3">
        <f t="shared" ca="1" si="51"/>
        <v>8097.337525384527</v>
      </c>
      <c r="J189" s="3">
        <f t="shared" si="52"/>
        <v>2966.3685195890066</v>
      </c>
      <c r="K189" s="3">
        <f t="shared" ca="1" si="53"/>
        <v>8673.0346074897807</v>
      </c>
      <c r="L189" s="3">
        <f t="shared" si="40"/>
        <v>-9.7208743096145778</v>
      </c>
      <c r="M189" s="3">
        <f t="shared" ca="1" si="41"/>
        <v>0.15472681622283796</v>
      </c>
      <c r="N189" s="3">
        <f t="shared" ca="1" si="42"/>
        <v>8.8651935470649335</v>
      </c>
      <c r="O189" s="1">
        <f t="shared" ca="1" si="36"/>
        <v>65300892.879646204</v>
      </c>
      <c r="P189" s="1">
        <f t="shared" si="37"/>
        <v>-19608272.963747099</v>
      </c>
      <c r="Q189" s="1">
        <f t="shared" ca="1" si="43"/>
        <v>84909165.843393296</v>
      </c>
      <c r="R189" s="1">
        <f t="shared" ca="1" si="38"/>
        <v>298008.74872446083</v>
      </c>
      <c r="S189" s="22">
        <f t="shared" si="44"/>
        <v>0.90375298312222963</v>
      </c>
      <c r="U189" s="3">
        <f t="shared" si="45"/>
        <v>328.23945752779582</v>
      </c>
      <c r="V189" s="22">
        <f t="shared" ca="1" si="46"/>
        <v>1.3351477095096085</v>
      </c>
    </row>
    <row r="190" spans="4:22" x14ac:dyDescent="0.2">
      <c r="D190" s="1">
        <f t="shared" si="47"/>
        <v>188</v>
      </c>
      <c r="E190" s="2">
        <f t="shared" si="48"/>
        <v>18.899999999999999</v>
      </c>
      <c r="F190" s="3">
        <f t="shared" ca="1" si="49"/>
        <v>433.01270189221935</v>
      </c>
      <c r="G190" s="3">
        <f t="shared" si="50"/>
        <v>66.566417483037341</v>
      </c>
      <c r="H190" s="3">
        <f t="shared" ca="1" si="39"/>
        <v>438.09940417275857</v>
      </c>
      <c r="I190" s="3">
        <f t="shared" ca="1" si="51"/>
        <v>8140.6387955737491</v>
      </c>
      <c r="J190" s="3">
        <f t="shared" si="52"/>
        <v>2973.0737657088584</v>
      </c>
      <c r="K190" s="3">
        <f t="shared" ca="1" si="53"/>
        <v>8716.8519593669516</v>
      </c>
      <c r="L190" s="3">
        <f t="shared" si="40"/>
        <v>-9.7206719312786039</v>
      </c>
      <c r="M190" s="3">
        <f t="shared" ca="1" si="41"/>
        <v>0.15253444775100028</v>
      </c>
      <c r="N190" s="3">
        <f t="shared" ca="1" si="42"/>
        <v>8.7395800864910882</v>
      </c>
      <c r="O190" s="1">
        <f t="shared" ca="1" si="36"/>
        <v>65256569.898418866</v>
      </c>
      <c r="P190" s="1">
        <f t="shared" si="37"/>
        <v>-19652186.798683878</v>
      </c>
      <c r="Q190" s="1">
        <f t="shared" ca="1" si="43"/>
        <v>84908756.69710274</v>
      </c>
      <c r="R190" s="1">
        <f t="shared" ca="1" si="38"/>
        <v>297907.5948374758</v>
      </c>
      <c r="S190" s="22">
        <f t="shared" si="44"/>
        <v>0.9031468019003831</v>
      </c>
      <c r="U190" s="3">
        <f t="shared" si="45"/>
        <v>328.21219560633159</v>
      </c>
      <c r="V190" s="22">
        <f t="shared" ca="1" si="46"/>
        <v>1.3348053790732057</v>
      </c>
    </row>
    <row r="191" spans="4:22" x14ac:dyDescent="0.2">
      <c r="D191" s="1">
        <f t="shared" si="47"/>
        <v>189</v>
      </c>
      <c r="E191" s="2">
        <f t="shared" si="48"/>
        <v>19</v>
      </c>
      <c r="F191" s="3">
        <f t="shared" ca="1" si="49"/>
        <v>433.01270189221935</v>
      </c>
      <c r="G191" s="3">
        <f t="shared" si="50"/>
        <v>65.594350289909485</v>
      </c>
      <c r="H191" s="3">
        <f t="shared" ca="1" si="39"/>
        <v>437.95275862809154</v>
      </c>
      <c r="I191" s="3">
        <f t="shared" ca="1" si="51"/>
        <v>8183.9400657629712</v>
      </c>
      <c r="J191" s="3">
        <f t="shared" si="52"/>
        <v>2979.6818040975058</v>
      </c>
      <c r="K191" s="3">
        <f t="shared" ca="1" si="53"/>
        <v>8760.654541155538</v>
      </c>
      <c r="L191" s="3">
        <f t="shared" si="40"/>
        <v>-9.7204724868750372</v>
      </c>
      <c r="M191" s="3">
        <f t="shared" ca="1" si="41"/>
        <v>0.15034064618727408</v>
      </c>
      <c r="N191" s="3">
        <f t="shared" ca="1" si="42"/>
        <v>8.6138845158003754</v>
      </c>
      <c r="O191" s="1">
        <f t="shared" ca="1" si="36"/>
        <v>65212890.388584845</v>
      </c>
      <c r="P191" s="1">
        <f t="shared" si="37"/>
        <v>-19695462.197532948</v>
      </c>
      <c r="Q191" s="1">
        <f t="shared" ca="1" si="43"/>
        <v>84908352.586117789</v>
      </c>
      <c r="R191" s="1">
        <f t="shared" ca="1" si="38"/>
        <v>297807.87586710224</v>
      </c>
      <c r="S191" s="22">
        <f t="shared" si="44"/>
        <v>0.90254971341141688</v>
      </c>
      <c r="U191" s="3">
        <f t="shared" si="45"/>
        <v>328.18532890817255</v>
      </c>
      <c r="V191" s="22">
        <f t="shared" ca="1" si="46"/>
        <v>1.3344678145275419</v>
      </c>
    </row>
    <row r="192" spans="4:22" x14ac:dyDescent="0.2">
      <c r="D192" s="1">
        <f t="shared" si="47"/>
        <v>190</v>
      </c>
      <c r="E192" s="2">
        <f t="shared" si="48"/>
        <v>19.100000000000001</v>
      </c>
      <c r="F192" s="3">
        <f t="shared" ca="1" si="49"/>
        <v>433.01270189221935</v>
      </c>
      <c r="G192" s="3">
        <f t="shared" si="50"/>
        <v>64.622303041221983</v>
      </c>
      <c r="H192" s="3">
        <f t="shared" ca="1" si="39"/>
        <v>437.80822519723353</v>
      </c>
      <c r="I192" s="3">
        <f t="shared" ca="1" si="51"/>
        <v>8227.2413359521925</v>
      </c>
      <c r="J192" s="3">
        <f t="shared" si="52"/>
        <v>2986.1926367640626</v>
      </c>
      <c r="K192" s="3">
        <f t="shared" ca="1" si="53"/>
        <v>8804.4425639701367</v>
      </c>
      <c r="L192" s="3">
        <f t="shared" si="40"/>
        <v>-9.7202759763432365</v>
      </c>
      <c r="M192" s="3">
        <f t="shared" ca="1" si="41"/>
        <v>0.14814543060168822</v>
      </c>
      <c r="N192" s="3">
        <f t="shared" ca="1" si="42"/>
        <v>8.4881079276249665</v>
      </c>
      <c r="O192" s="1">
        <f t="shared" ca="1" si="36"/>
        <v>65169854.297119521</v>
      </c>
      <c r="P192" s="1">
        <f t="shared" si="37"/>
        <v>-19738099.252552133</v>
      </c>
      <c r="Q192" s="1">
        <f t="shared" ca="1" si="43"/>
        <v>84907953.54967165</v>
      </c>
      <c r="R192" s="1">
        <f t="shared" ca="1" si="38"/>
        <v>297709.59313411883</v>
      </c>
      <c r="S192" s="22">
        <f t="shared" si="44"/>
        <v>0.90196170401850628</v>
      </c>
      <c r="U192" s="3">
        <f t="shared" si="45"/>
        <v>328.15885742515013</v>
      </c>
      <c r="V192" s="22">
        <f t="shared" ca="1" si="46"/>
        <v>1.3341350242148906</v>
      </c>
    </row>
    <row r="193" spans="4:22" x14ac:dyDescent="0.2">
      <c r="D193" s="1">
        <f t="shared" si="47"/>
        <v>191</v>
      </c>
      <c r="E193" s="2">
        <f t="shared" si="48"/>
        <v>19.200000000000003</v>
      </c>
      <c r="F193" s="3">
        <f t="shared" ca="1" si="49"/>
        <v>433.01270189221935</v>
      </c>
      <c r="G193" s="3">
        <f t="shared" si="50"/>
        <v>63.65027544358766</v>
      </c>
      <c r="H193" s="3">
        <f t="shared" ca="1" si="39"/>
        <v>437.66580579712257</v>
      </c>
      <c r="I193" s="3">
        <f t="shared" ca="1" si="51"/>
        <v>8270.5426061414146</v>
      </c>
      <c r="J193" s="3">
        <f t="shared" si="52"/>
        <v>2992.6062656883032</v>
      </c>
      <c r="K193" s="3">
        <f t="shared" ca="1" si="53"/>
        <v>8848.2162391183101</v>
      </c>
      <c r="L193" s="3">
        <f t="shared" si="40"/>
        <v>-9.7200823996234504</v>
      </c>
      <c r="M193" s="3">
        <f t="shared" ca="1" si="41"/>
        <v>0.14594882014248195</v>
      </c>
      <c r="N193" s="3">
        <f t="shared" ca="1" si="42"/>
        <v>8.3622514190781541</v>
      </c>
      <c r="O193" s="1">
        <f t="shared" ca="1" si="36"/>
        <v>65127461.571775168</v>
      </c>
      <c r="P193" s="1">
        <f t="shared" si="37"/>
        <v>-19780098.054641418</v>
      </c>
      <c r="Q193" s="1">
        <f t="shared" ca="1" si="43"/>
        <v>84907559.626416594</v>
      </c>
      <c r="R193" s="1">
        <f t="shared" ca="1" si="38"/>
        <v>297612.74794204335</v>
      </c>
      <c r="S193" s="22">
        <f t="shared" si="44"/>
        <v>0.90138276029343234</v>
      </c>
      <c r="U193" s="3">
        <f t="shared" si="45"/>
        <v>328.13278114921513</v>
      </c>
      <c r="V193" s="22">
        <f t="shared" ca="1" si="46"/>
        <v>1.3338070163678599</v>
      </c>
    </row>
    <row r="194" spans="4:22" x14ac:dyDescent="0.2">
      <c r="D194" s="1">
        <f t="shared" si="47"/>
        <v>192</v>
      </c>
      <c r="E194" s="2">
        <f t="shared" si="48"/>
        <v>19.300000000000004</v>
      </c>
      <c r="F194" s="3">
        <f t="shared" ca="1" si="49"/>
        <v>433.01270189221935</v>
      </c>
      <c r="G194" s="3">
        <f t="shared" si="50"/>
        <v>62.678267203625317</v>
      </c>
      <c r="H194" s="3">
        <f t="shared" ca="1" si="39"/>
        <v>437.52550231917803</v>
      </c>
      <c r="I194" s="3">
        <f t="shared" ca="1" si="51"/>
        <v>8313.8438763306367</v>
      </c>
      <c r="J194" s="3">
        <f t="shared" si="52"/>
        <v>2998.922692820664</v>
      </c>
      <c r="K194" s="3">
        <f t="shared" ca="1" si="53"/>
        <v>8891.9757780980399</v>
      </c>
      <c r="L194" s="3">
        <f t="shared" si="40"/>
        <v>-9.7198917566568088</v>
      </c>
      <c r="M194" s="3">
        <f t="shared" ca="1" si="41"/>
        <v>0.14375083403519778</v>
      </c>
      <c r="N194" s="3">
        <f t="shared" ca="1" si="42"/>
        <v>8.236316091702383</v>
      </c>
      <c r="O194" s="1">
        <f t="shared" ref="O194:O257" ca="1" si="54">(0.5)*($B$11)*(H194^2)</f>
        <v>65085712.161080681</v>
      </c>
      <c r="P194" s="1">
        <f t="shared" ref="P194:P257" si="55">($B$11)*L194*J194</f>
        <v>-19821458.693343055</v>
      </c>
      <c r="Q194" s="1">
        <f t="shared" ca="1" si="43"/>
        <v>84907170.854423732</v>
      </c>
      <c r="R194" s="1">
        <f t="shared" ref="R194:R257" ca="1" si="56" xml:space="preserve"> ($B$11)*H194</f>
        <v>297517.34157704108</v>
      </c>
      <c r="S194" s="22">
        <f t="shared" si="44"/>
        <v>0.90081286901622004</v>
      </c>
      <c r="U194" s="3">
        <f t="shared" si="45"/>
        <v>328.10710007243745</v>
      </c>
      <c r="V194" s="22">
        <f t="shared" ca="1" si="46"/>
        <v>1.3334837991088393</v>
      </c>
    </row>
    <row r="195" spans="4:22" x14ac:dyDescent="0.2">
      <c r="D195" s="1">
        <f t="shared" si="47"/>
        <v>193</v>
      </c>
      <c r="E195" s="2">
        <f t="shared" si="48"/>
        <v>19.400000000000006</v>
      </c>
      <c r="F195" s="3">
        <f t="shared" ca="1" si="49"/>
        <v>433.01270189221935</v>
      </c>
      <c r="G195" s="3">
        <f t="shared" si="50"/>
        <v>61.706278027959634</v>
      </c>
      <c r="H195" s="3">
        <f t="shared" ref="H195:H258" ca="1" si="57">SQRT(F195^2 + G195^2)</f>
        <v>437.3873166291678</v>
      </c>
      <c r="I195" s="3">
        <f t="shared" ca="1" si="51"/>
        <v>8357.1451465198588</v>
      </c>
      <c r="J195" s="3">
        <f t="shared" si="52"/>
        <v>3005.1419200822429</v>
      </c>
      <c r="K195" s="3">
        <f t="shared" ca="1" si="53"/>
        <v>8935.7213925951655</v>
      </c>
      <c r="L195" s="3">
        <f t="shared" ref="L195:L258" si="58" xml:space="preserve"> -(9.780327 * (1 + 0.0053024 * ((SIN($B$7))^2) - (5.8*10^(-6)) * (SIN(2*($B$7))^2) - (3.086*10^(-6)) * J195))</f>
        <v>-9.7197040473853296</v>
      </c>
      <c r="M195" s="3">
        <f t="shared" ref="M195:M258" ca="1" si="59">ATAN(G195/F195)</f>
        <v>0.14155149158176397</v>
      </c>
      <c r="N195" s="3">
        <f t="shared" ref="N195:N258" ca="1" si="60">M195*(180/PI())</f>
        <v>8.1103030514166772</v>
      </c>
      <c r="O195" s="1">
        <f t="shared" ca="1" si="54"/>
        <v>65044606.014341727</v>
      </c>
      <c r="P195" s="1">
        <f t="shared" si="55"/>
        <v>-19862181.256841674</v>
      </c>
      <c r="Q195" s="1">
        <f t="shared" ref="Q195:Q258" ca="1" si="61" xml:space="preserve"> ABS(O195) + ABS(P195)</f>
        <v>84906787.271183401</v>
      </c>
      <c r="R195" s="1">
        <f t="shared" ca="1" si="56"/>
        <v>297423.37530783413</v>
      </c>
      <c r="S195" s="22">
        <f t="shared" ref="S195:S258" si="62" xml:space="preserve"> ( 359.01*(1 - (2.25577*10^(-5))*(J195))^(5.25588) ) / (298.15 - 0.0074545*J195)</f>
        <v>0.90025201717477854</v>
      </c>
      <c r="U195" s="3">
        <f t="shared" ref="U195:U258" si="63" xml:space="preserve"> (-0.00406576*J195)+340.3</f>
        <v>328.08181418700644</v>
      </c>
      <c r="V195" s="22">
        <f t="shared" ref="V195:V258" ca="1" si="64" xml:space="preserve"> H195/U195</f>
        <v>1.3331653804494548</v>
      </c>
    </row>
    <row r="196" spans="4:22" x14ac:dyDescent="0.2">
      <c r="D196" s="1">
        <f t="shared" ref="D196:D259" si="65">D195 + 1</f>
        <v>194</v>
      </c>
      <c r="E196" s="2">
        <f t="shared" ref="E196:E259" si="66" xml:space="preserve"> E195 + $B$2</f>
        <v>19.500000000000007</v>
      </c>
      <c r="F196" s="3">
        <f t="shared" ref="F196:F259" ca="1" si="67">INDIRECT(ADDRESS(ROW()-1,COLUMN()))</f>
        <v>433.01270189221935</v>
      </c>
      <c r="G196" s="3">
        <f t="shared" ref="G196:G259" si="68">G195 + L195*$B$2</f>
        <v>60.734307623221099</v>
      </c>
      <c r="H196" s="3">
        <f t="shared" ca="1" si="57"/>
        <v>437.25125056707623</v>
      </c>
      <c r="I196" s="3">
        <f t="shared" ref="I196:I259" ca="1" si="69">I195 + F195*($B$2)</f>
        <v>8400.4464167090809</v>
      </c>
      <c r="J196" s="3">
        <f t="shared" ref="J196:J259" si="70" xml:space="preserve"> J195 + G195*($B$2) + (0.5)*(L195)*($B$2)^2</f>
        <v>3011.2639493648021</v>
      </c>
      <c r="K196" s="3">
        <f t="shared" ca="1" si="53"/>
        <v>8979.4532944808197</v>
      </c>
      <c r="L196" s="3">
        <f t="shared" si="58"/>
        <v>-9.7195192717519152</v>
      </c>
      <c r="M196" s="3">
        <f t="shared" ca="1" si="59"/>
        <v>0.13935081215956682</v>
      </c>
      <c r="N196" s="3">
        <f t="shared" ca="1" si="60"/>
        <v>7.9842134084634919</v>
      </c>
      <c r="O196" s="1">
        <f t="shared" ca="1" si="54"/>
        <v>65004143.081640504</v>
      </c>
      <c r="P196" s="1">
        <f t="shared" si="55"/>
        <v>-19902265.831964426</v>
      </c>
      <c r="Q196" s="1">
        <f t="shared" ca="1" si="61"/>
        <v>84906408.91360493</v>
      </c>
      <c r="R196" s="1">
        <f t="shared" ca="1" si="56"/>
        <v>297330.85038561182</v>
      </c>
      <c r="S196" s="22">
        <f t="shared" si="62"/>
        <v>0.89970019196455386</v>
      </c>
      <c r="U196" s="3">
        <f t="shared" si="63"/>
        <v>328.05692348523058</v>
      </c>
      <c r="V196" s="22">
        <f t="shared" ca="1" si="64"/>
        <v>1.3328517682900287</v>
      </c>
    </row>
    <row r="197" spans="4:22" x14ac:dyDescent="0.2">
      <c r="D197" s="1">
        <f t="shared" si="65"/>
        <v>195</v>
      </c>
      <c r="E197" s="2">
        <f t="shared" si="66"/>
        <v>19.600000000000009</v>
      </c>
      <c r="F197" s="3">
        <f t="shared" ca="1" si="67"/>
        <v>433.01270189221935</v>
      </c>
      <c r="G197" s="3">
        <f t="shared" si="68"/>
        <v>59.762355696045908</v>
      </c>
      <c r="H197" s="3">
        <f t="shared" ca="1" si="57"/>
        <v>437.11730594697434</v>
      </c>
      <c r="I197" s="3">
        <f t="shared" ca="1" si="69"/>
        <v>8443.7476868983031</v>
      </c>
      <c r="J197" s="3">
        <f t="shared" si="70"/>
        <v>3017.2887825307653</v>
      </c>
      <c r="K197" s="3">
        <f t="shared" ref="K197:K260" ca="1" si="71">K196+ SQRT( (I197-I196)^2 + (J197-J196)^2 )</f>
        <v>9023.1716958088382</v>
      </c>
      <c r="L197" s="3">
        <f t="shared" si="58"/>
        <v>-9.7193374297003565</v>
      </c>
      <c r="M197" s="3">
        <f t="shared" ca="1" si="59"/>
        <v>0.13714881522051278</v>
      </c>
      <c r="N197" s="3">
        <f t="shared" ca="1" si="60"/>
        <v>7.8580482773549694</v>
      </c>
      <c r="O197" s="1">
        <f t="shared" ca="1" si="54"/>
        <v>64964323.313835867</v>
      </c>
      <c r="P197" s="1">
        <f t="shared" si="55"/>
        <v>-19941712.504181076</v>
      </c>
      <c r="Q197" s="1">
        <f t="shared" ca="1" si="61"/>
        <v>84906035.818016946</v>
      </c>
      <c r="R197" s="1">
        <f t="shared" ca="1" si="56"/>
        <v>297239.76804394257</v>
      </c>
      <c r="S197" s="22">
        <f t="shared" si="62"/>
        <v>0.89915738078817575</v>
      </c>
      <c r="U197" s="3">
        <f t="shared" si="63"/>
        <v>328.0324279595377</v>
      </c>
      <c r="V197" s="22">
        <f t="shared" ca="1" si="64"/>
        <v>1.3325429704190468</v>
      </c>
    </row>
    <row r="198" spans="4:22" x14ac:dyDescent="0.2">
      <c r="D198" s="1">
        <f t="shared" si="65"/>
        <v>196</v>
      </c>
      <c r="E198" s="2">
        <f t="shared" si="66"/>
        <v>19.70000000000001</v>
      </c>
      <c r="F198" s="3">
        <f t="shared" ca="1" si="67"/>
        <v>433.01270189221935</v>
      </c>
      <c r="G198" s="3">
        <f t="shared" si="68"/>
        <v>58.790421953075871</v>
      </c>
      <c r="H198" s="3">
        <f t="shared" ca="1" si="57"/>
        <v>436.98548455689092</v>
      </c>
      <c r="I198" s="3">
        <f t="shared" ca="1" si="69"/>
        <v>8487.0489570875252</v>
      </c>
      <c r="J198" s="3">
        <f t="shared" si="70"/>
        <v>3023.2164214132217</v>
      </c>
      <c r="K198" s="3">
        <f t="shared" ca="1" si="71"/>
        <v>9066.8768088131637</v>
      </c>
      <c r="L198" s="3">
        <f t="shared" si="58"/>
        <v>-9.7191585211753218</v>
      </c>
      <c r="M198" s="3">
        <f t="shared" ca="1" si="59"/>
        <v>0.1349455202900802</v>
      </c>
      <c r="N198" s="3">
        <f t="shared" ca="1" si="60"/>
        <v>7.7318087768186121</v>
      </c>
      <c r="O198" s="1">
        <f t="shared" ca="1" si="54"/>
        <v>64925146.662563063</v>
      </c>
      <c r="P198" s="1">
        <f t="shared" si="55"/>
        <v>-19980521.357604124</v>
      </c>
      <c r="Q198" s="1">
        <f t="shared" ca="1" si="61"/>
        <v>84905668.020167187</v>
      </c>
      <c r="R198" s="1">
        <f t="shared" ca="1" si="56"/>
        <v>297150.12949868583</v>
      </c>
      <c r="S198" s="22">
        <f t="shared" si="62"/>
        <v>0.89862357125512382</v>
      </c>
      <c r="U198" s="3">
        <f t="shared" si="63"/>
        <v>328.00832760247499</v>
      </c>
      <c r="V198" s="22">
        <f t="shared" ca="1" si="64"/>
        <v>1.3322389945126309</v>
      </c>
    </row>
    <row r="199" spans="4:22" x14ac:dyDescent="0.2">
      <c r="D199" s="1">
        <f t="shared" si="65"/>
        <v>197</v>
      </c>
      <c r="E199" s="2">
        <f t="shared" si="66"/>
        <v>19.800000000000011</v>
      </c>
      <c r="F199" s="3">
        <f t="shared" ca="1" si="67"/>
        <v>433.01270189221935</v>
      </c>
      <c r="G199" s="3">
        <f t="shared" si="68"/>
        <v>57.818506100958338</v>
      </c>
      <c r="H199" s="3">
        <f t="shared" ca="1" si="57"/>
        <v>436.85578815868581</v>
      </c>
      <c r="I199" s="3">
        <f t="shared" ca="1" si="69"/>
        <v>8530.3502272767473</v>
      </c>
      <c r="J199" s="3">
        <f t="shared" si="70"/>
        <v>3029.0468678159236</v>
      </c>
      <c r="K199" s="3">
        <f t="shared" ca="1" si="71"/>
        <v>9110.5688459052326</v>
      </c>
      <c r="L199" s="3">
        <f t="shared" si="58"/>
        <v>-9.7189825461223744</v>
      </c>
      <c r="M199" s="3">
        <f t="shared" ca="1" si="59"/>
        <v>0.13274094696636154</v>
      </c>
      <c r="N199" s="3">
        <f t="shared" ca="1" si="60"/>
        <v>7.6054960297424046</v>
      </c>
      <c r="O199" s="1">
        <f t="shared" ca="1" si="54"/>
        <v>64886613.080233835</v>
      </c>
      <c r="P199" s="1">
        <f t="shared" si="55"/>
        <v>-20018692.474988934</v>
      </c>
      <c r="Q199" s="1">
        <f t="shared" ca="1" si="61"/>
        <v>84905305.555222765</v>
      </c>
      <c r="R199" s="1">
        <f t="shared" ca="1" si="56"/>
        <v>297061.93594790634</v>
      </c>
      <c r="S199" s="22">
        <f t="shared" si="62"/>
        <v>0.89809875118138816</v>
      </c>
      <c r="U199" s="3">
        <f t="shared" si="63"/>
        <v>327.98462240670875</v>
      </c>
      <c r="V199" s="22">
        <f t="shared" ca="1" si="64"/>
        <v>1.3319398481340208</v>
      </c>
    </row>
    <row r="200" spans="4:22" x14ac:dyDescent="0.2">
      <c r="D200" s="1">
        <f t="shared" si="65"/>
        <v>198</v>
      </c>
      <c r="E200" s="2">
        <f t="shared" si="66"/>
        <v>19.900000000000013</v>
      </c>
      <c r="F200" s="3">
        <f t="shared" ca="1" si="67"/>
        <v>433.01270189221935</v>
      </c>
      <c r="G200" s="3">
        <f t="shared" si="68"/>
        <v>56.846607846346103</v>
      </c>
      <c r="H200" s="3">
        <f t="shared" ca="1" si="57"/>
        <v>436.72821848792449</v>
      </c>
      <c r="I200" s="3">
        <f t="shared" ca="1" si="69"/>
        <v>8573.6514974659694</v>
      </c>
      <c r="J200" s="3">
        <f t="shared" si="70"/>
        <v>3034.7801235132888</v>
      </c>
      <c r="K200" s="3">
        <f t="shared" ca="1" si="71"/>
        <v>9154.2480196713586</v>
      </c>
      <c r="L200" s="3">
        <f t="shared" si="58"/>
        <v>-9.7188095044879574</v>
      </c>
      <c r="M200" s="3">
        <f t="shared" ca="1" si="59"/>
        <v>0.13053511491909514</v>
      </c>
      <c r="N200" s="3">
        <f t="shared" ca="1" si="60"/>
        <v>7.4791111631193381</v>
      </c>
      <c r="O200" s="1">
        <f t="shared" ca="1" si="54"/>
        <v>64848722.52003634</v>
      </c>
      <c r="P200" s="1">
        <f t="shared" si="55"/>
        <v>-20056225.937733822</v>
      </c>
      <c r="Q200" s="1">
        <f t="shared" ca="1" si="61"/>
        <v>84904948.457770169</v>
      </c>
      <c r="R200" s="1">
        <f t="shared" ca="1" si="56"/>
        <v>296975.18857178866</v>
      </c>
      <c r="S200" s="22">
        <f t="shared" si="62"/>
        <v>0.89758290858914058</v>
      </c>
      <c r="U200" s="3">
        <f t="shared" si="63"/>
        <v>327.96131236502464</v>
      </c>
      <c r="V200" s="22">
        <f t="shared" ca="1" si="64"/>
        <v>1.3316455387330597</v>
      </c>
    </row>
    <row r="201" spans="4:22" x14ac:dyDescent="0.2">
      <c r="D201" s="1">
        <f t="shared" si="65"/>
        <v>199</v>
      </c>
      <c r="E201" s="2">
        <f t="shared" si="66"/>
        <v>20.000000000000014</v>
      </c>
      <c r="F201" s="3">
        <f t="shared" ca="1" si="67"/>
        <v>433.01270189221935</v>
      </c>
      <c r="G201" s="3">
        <f t="shared" si="68"/>
        <v>55.874726895897311</v>
      </c>
      <c r="H201" s="3">
        <f t="shared" ca="1" si="57"/>
        <v>436.60277725375397</v>
      </c>
      <c r="I201" s="3">
        <f t="shared" ca="1" si="69"/>
        <v>8616.9527676551916</v>
      </c>
      <c r="J201" s="3">
        <f t="shared" si="70"/>
        <v>3040.4161902504011</v>
      </c>
      <c r="K201" s="3">
        <f t="shared" ca="1" si="71"/>
        <v>9197.9145428700886</v>
      </c>
      <c r="L201" s="3">
        <f t="shared" si="58"/>
        <v>-9.7186393962194</v>
      </c>
      <c r="M201" s="3">
        <f t="shared" ca="1" si="59"/>
        <v>0.12832804388868774</v>
      </c>
      <c r="N201" s="3">
        <f t="shared" ca="1" si="60"/>
        <v>7.3526553079914043</v>
      </c>
      <c r="O201" s="1">
        <f t="shared" ca="1" si="54"/>
        <v>64811474.935934976</v>
      </c>
      <c r="P201" s="1">
        <f t="shared" si="55"/>
        <v>-20093121.825880177</v>
      </c>
      <c r="Q201" s="1">
        <f t="shared" ca="1" si="61"/>
        <v>84904596.761815161</v>
      </c>
      <c r="R201" s="1">
        <f t="shared" ca="1" si="56"/>
        <v>296889.88853255269</v>
      </c>
      <c r="S201" s="22">
        <f t="shared" si="62"/>
        <v>0.8970760317064117</v>
      </c>
      <c r="U201" s="3">
        <f t="shared" si="63"/>
        <v>327.93839747032752</v>
      </c>
      <c r="V201" s="22">
        <f t="shared" ca="1" si="64"/>
        <v>1.3313560736456871</v>
      </c>
    </row>
    <row r="202" spans="4:22" x14ac:dyDescent="0.2">
      <c r="D202" s="1">
        <f t="shared" si="65"/>
        <v>200</v>
      </c>
      <c r="E202" s="2">
        <f t="shared" si="66"/>
        <v>20.100000000000016</v>
      </c>
      <c r="F202" s="3">
        <f t="shared" ca="1" si="67"/>
        <v>433.01270189221935</v>
      </c>
      <c r="G202" s="3">
        <f t="shared" si="68"/>
        <v>54.902862956275371</v>
      </c>
      <c r="H202" s="3">
        <f t="shared" ca="1" si="57"/>
        <v>436.47946613878133</v>
      </c>
      <c r="I202" s="3">
        <f t="shared" ca="1" si="69"/>
        <v>8660.2540378444137</v>
      </c>
      <c r="J202" s="3">
        <f t="shared" si="70"/>
        <v>3045.95506974301</v>
      </c>
      <c r="K202" s="3">
        <f t="shared" ca="1" si="71"/>
        <v>9241.5686284295607</v>
      </c>
      <c r="L202" s="3">
        <f t="shared" si="58"/>
        <v>-9.7184722212649195</v>
      </c>
      <c r="M202" s="3">
        <f t="shared" ca="1" si="59"/>
        <v>0.12611975368522679</v>
      </c>
      <c r="N202" s="3">
        <f t="shared" ca="1" si="60"/>
        <v>7.2261295993930057</v>
      </c>
      <c r="O202" s="1">
        <f t="shared" ca="1" si="54"/>
        <v>64774870.28267049</v>
      </c>
      <c r="P202" s="1">
        <f t="shared" si="55"/>
        <v>-20129380.218112573</v>
      </c>
      <c r="Q202" s="1">
        <f t="shared" ca="1" si="61"/>
        <v>84904250.500783056</v>
      </c>
      <c r="R202" s="1">
        <f t="shared" ca="1" si="56"/>
        <v>296806.03697437129</v>
      </c>
      <c r="S202" s="22">
        <f t="shared" si="62"/>
        <v>0.89657810896677126</v>
      </c>
      <c r="U202" s="3">
        <f t="shared" si="63"/>
        <v>327.91587771564167</v>
      </c>
      <c r="V202" s="22">
        <f t="shared" ca="1" si="64"/>
        <v>1.3310714600934408</v>
      </c>
    </row>
    <row r="203" spans="4:22" x14ac:dyDescent="0.2">
      <c r="D203" s="1">
        <f t="shared" si="65"/>
        <v>201</v>
      </c>
      <c r="E203" s="2">
        <f t="shared" si="66"/>
        <v>20.200000000000017</v>
      </c>
      <c r="F203" s="3">
        <f t="shared" ca="1" si="67"/>
        <v>433.01270189221935</v>
      </c>
      <c r="G203" s="3">
        <f t="shared" si="68"/>
        <v>53.931015734148879</v>
      </c>
      <c r="H203" s="3">
        <f t="shared" ca="1" si="57"/>
        <v>436.35828679895269</v>
      </c>
      <c r="I203" s="3">
        <f t="shared" ca="1" si="69"/>
        <v>8703.5553080336358</v>
      </c>
      <c r="J203" s="3">
        <f t="shared" si="70"/>
        <v>3051.396763677531</v>
      </c>
      <c r="K203" s="3">
        <f t="shared" ca="1" si="71"/>
        <v>9285.2104894448403</v>
      </c>
      <c r="L203" s="3">
        <f t="shared" si="58"/>
        <v>-9.7183079795736109</v>
      </c>
      <c r="M203" s="3">
        <f t="shared" ca="1" si="59"/>
        <v>0.12391026418748372</v>
      </c>
      <c r="N203" s="3">
        <f t="shared" ca="1" si="60"/>
        <v>7.0995351762938474</v>
      </c>
      <c r="O203" s="1">
        <f t="shared" ca="1" si="54"/>
        <v>64738908.515759796</v>
      </c>
      <c r="P203" s="1">
        <f t="shared" si="55"/>
        <v>-20165001.19175886</v>
      </c>
      <c r="Q203" s="1">
        <f t="shared" ca="1" si="61"/>
        <v>84903909.707518652</v>
      </c>
      <c r="R203" s="1">
        <f t="shared" ca="1" si="56"/>
        <v>296723.63502328785</v>
      </c>
      <c r="S203" s="22">
        <f t="shared" si="62"/>
        <v>0.89608912900901472</v>
      </c>
      <c r="U203" s="3">
        <f t="shared" si="63"/>
        <v>327.89375309411048</v>
      </c>
      <c r="V203" s="22">
        <f t="shared" ca="1" si="64"/>
        <v>1.330791705182963</v>
      </c>
    </row>
    <row r="204" spans="4:22" x14ac:dyDescent="0.2">
      <c r="D204" s="1">
        <f t="shared" si="65"/>
        <v>202</v>
      </c>
      <c r="E204" s="2">
        <f t="shared" si="66"/>
        <v>20.300000000000018</v>
      </c>
      <c r="F204" s="3">
        <f t="shared" ca="1" si="67"/>
        <v>433.01270189221935</v>
      </c>
      <c r="G204" s="3">
        <f t="shared" si="68"/>
        <v>52.959184936191519</v>
      </c>
      <c r="H204" s="3">
        <f t="shared" ca="1" si="57"/>
        <v>436.23924086343465</v>
      </c>
      <c r="I204" s="3">
        <f t="shared" ca="1" si="69"/>
        <v>8746.8565782228579</v>
      </c>
      <c r="J204" s="3">
        <f t="shared" si="70"/>
        <v>3056.7412737110481</v>
      </c>
      <c r="K204" s="3">
        <f t="shared" ca="1" si="71"/>
        <v>9328.8403391752527</v>
      </c>
      <c r="L204" s="3">
        <f t="shared" si="58"/>
        <v>-9.7181466710954663</v>
      </c>
      <c r="M204" s="3">
        <f t="shared" ca="1" si="59"/>
        <v>0.12169959534190732</v>
      </c>
      <c r="N204" s="3">
        <f t="shared" ca="1" si="60"/>
        <v>6.9728731815412619</v>
      </c>
      <c r="O204" s="1">
        <f t="shared" ca="1" si="54"/>
        <v>64703589.591495946</v>
      </c>
      <c r="P204" s="1">
        <f t="shared" si="55"/>
        <v>-20199984.822790291</v>
      </c>
      <c r="Q204" s="1">
        <f t="shared" ca="1" si="61"/>
        <v>84903574.414286241</v>
      </c>
      <c r="R204" s="1">
        <f t="shared" ca="1" si="56"/>
        <v>296642.68378713558</v>
      </c>
      <c r="S204" s="22">
        <f t="shared" si="62"/>
        <v>0.89560908067685774</v>
      </c>
      <c r="U204" s="3">
        <f t="shared" si="63"/>
        <v>327.87202359899658</v>
      </c>
      <c r="V204" s="22">
        <f t="shared" ca="1" si="64"/>
        <v>1.3305168159055145</v>
      </c>
    </row>
    <row r="205" spans="4:22" x14ac:dyDescent="0.2">
      <c r="D205" s="1">
        <f t="shared" si="65"/>
        <v>203</v>
      </c>
      <c r="E205" s="2">
        <f t="shared" si="66"/>
        <v>20.40000000000002</v>
      </c>
      <c r="F205" s="3">
        <f t="shared" ca="1" si="67"/>
        <v>433.01270189221935</v>
      </c>
      <c r="G205" s="3">
        <f t="shared" si="68"/>
        <v>51.987370269081971</v>
      </c>
      <c r="H205" s="3">
        <f t="shared" ca="1" si="57"/>
        <v>436.12232993449743</v>
      </c>
      <c r="I205" s="3">
        <f t="shared" ca="1" si="69"/>
        <v>8790.1578484120801</v>
      </c>
      <c r="J205" s="3">
        <f t="shared" si="70"/>
        <v>3061.9886014713115</v>
      </c>
      <c r="K205" s="3">
        <f t="shared" ca="1" si="71"/>
        <v>9372.458391041695</v>
      </c>
      <c r="L205" s="3">
        <f t="shared" si="58"/>
        <v>-9.717988295781355</v>
      </c>
      <c r="M205" s="3">
        <f t="shared" ca="1" si="59"/>
        <v>0.11948776716160796</v>
      </c>
      <c r="N205" s="3">
        <f t="shared" ca="1" si="60"/>
        <v>6.8461447618020079</v>
      </c>
      <c r="O205" s="1">
        <f t="shared" ca="1" si="54"/>
        <v>64668913.466948174</v>
      </c>
      <c r="P205" s="1">
        <f t="shared" si="55"/>
        <v>-20234331.185821604</v>
      </c>
      <c r="Q205" s="1">
        <f t="shared" ca="1" si="61"/>
        <v>84903244.652769774</v>
      </c>
      <c r="R205" s="1">
        <f t="shared" ca="1" si="56"/>
        <v>296563.18435545824</v>
      </c>
      <c r="S205" s="22">
        <f t="shared" si="62"/>
        <v>0.89513795301863242</v>
      </c>
      <c r="U205" s="3">
        <f t="shared" si="63"/>
        <v>327.85068922368202</v>
      </c>
      <c r="V205" s="22">
        <f t="shared" ca="1" si="64"/>
        <v>1.330246799136497</v>
      </c>
    </row>
    <row r="206" spans="4:22" x14ac:dyDescent="0.2">
      <c r="D206" s="1">
        <f t="shared" si="65"/>
        <v>204</v>
      </c>
      <c r="E206" s="2">
        <f t="shared" si="66"/>
        <v>20.500000000000021</v>
      </c>
      <c r="F206" s="3">
        <f t="shared" ca="1" si="67"/>
        <v>433.01270189221935</v>
      </c>
      <c r="G206" s="3">
        <f t="shared" si="68"/>
        <v>51.015571439503837</v>
      </c>
      <c r="H206" s="3">
        <f t="shared" ca="1" si="57"/>
        <v>436.00755558739939</v>
      </c>
      <c r="I206" s="3">
        <f t="shared" ca="1" si="69"/>
        <v>8833.4591186013022</v>
      </c>
      <c r="J206" s="3">
        <f t="shared" si="70"/>
        <v>3067.1387485567407</v>
      </c>
      <c r="K206" s="3">
        <f t="shared" ca="1" si="71"/>
        <v>9416.0648586239422</v>
      </c>
      <c r="L206" s="3">
        <f t="shared" si="58"/>
        <v>-9.7178328535830296</v>
      </c>
      <c r="M206" s="3">
        <f t="shared" ca="1" si="59"/>
        <v>0.11727479972533265</v>
      </c>
      <c r="N206" s="3">
        <f t="shared" ca="1" si="60"/>
        <v>6.7193510675035473</v>
      </c>
      <c r="O206" s="1">
        <f t="shared" ca="1" si="54"/>
        <v>64634880.099961713</v>
      </c>
      <c r="P206" s="1">
        <f t="shared" si="55"/>
        <v>-20268040.354111116</v>
      </c>
      <c r="Q206" s="1">
        <f t="shared" ca="1" si="61"/>
        <v>84902920.454072833</v>
      </c>
      <c r="R206" s="1">
        <f t="shared" ca="1" si="56"/>
        <v>296485.13779943157</v>
      </c>
      <c r="S206" s="22">
        <f t="shared" si="62"/>
        <v>0.89467573528699207</v>
      </c>
      <c r="U206" s="3">
        <f t="shared" si="63"/>
        <v>327.82974996166797</v>
      </c>
      <c r="V206" s="22">
        <f t="shared" ca="1" si="64"/>
        <v>1.3299816616349807</v>
      </c>
    </row>
    <row r="207" spans="4:22" x14ac:dyDescent="0.2">
      <c r="D207" s="1">
        <f t="shared" si="65"/>
        <v>205</v>
      </c>
      <c r="E207" s="2">
        <f t="shared" si="66"/>
        <v>20.600000000000023</v>
      </c>
      <c r="F207" s="3">
        <f t="shared" ca="1" si="67"/>
        <v>433.01270189221935</v>
      </c>
      <c r="G207" s="3">
        <f t="shared" si="68"/>
        <v>50.043788154145531</v>
      </c>
      <c r="H207" s="3">
        <f t="shared" ca="1" si="57"/>
        <v>435.89491937027327</v>
      </c>
      <c r="I207" s="3">
        <f t="shared" ca="1" si="69"/>
        <v>8876.7603887905243</v>
      </c>
      <c r="J207" s="3">
        <f t="shared" si="70"/>
        <v>3072.191716536423</v>
      </c>
      <c r="K207" s="3">
        <f t="shared" ca="1" si="71"/>
        <v>9459.6599556579404</v>
      </c>
      <c r="L207" s="3">
        <f t="shared" si="58"/>
        <v>-9.7176803444531377</v>
      </c>
      <c r="M207" s="3">
        <f t="shared" ca="1" si="59"/>
        <v>0.11506071317643084</v>
      </c>
      <c r="N207" s="3">
        <f t="shared" ca="1" si="60"/>
        <v>6.592493252774787</v>
      </c>
      <c r="O207" s="1">
        <f t="shared" ca="1" si="54"/>
        <v>64601489.449157789</v>
      </c>
      <c r="P207" s="1">
        <f t="shared" si="55"/>
        <v>-20301112.399560865</v>
      </c>
      <c r="Q207" s="1">
        <f t="shared" ca="1" si="61"/>
        <v>84902601.848718658</v>
      </c>
      <c r="R207" s="1">
        <f t="shared" ca="1" si="56"/>
        <v>296408.54517178581</v>
      </c>
      <c r="S207" s="22">
        <f t="shared" si="62"/>
        <v>0.89422241693861815</v>
      </c>
      <c r="U207" s="3">
        <f t="shared" si="63"/>
        <v>327.80920580657488</v>
      </c>
      <c r="V207" s="22">
        <f t="shared" ca="1" si="64"/>
        <v>1.3297214100432395</v>
      </c>
    </row>
    <row r="208" spans="4:22" x14ac:dyDescent="0.2">
      <c r="D208" s="1">
        <f t="shared" si="65"/>
        <v>206</v>
      </c>
      <c r="E208" s="2">
        <f t="shared" si="66"/>
        <v>20.700000000000024</v>
      </c>
      <c r="F208" s="3">
        <f t="shared" ca="1" si="67"/>
        <v>433.01270189221935</v>
      </c>
      <c r="G208" s="3">
        <f t="shared" si="68"/>
        <v>49.07202011970022</v>
      </c>
      <c r="H208" s="3">
        <f t="shared" ca="1" si="57"/>
        <v>435.78442280401475</v>
      </c>
      <c r="I208" s="3">
        <f t="shared" ca="1" si="69"/>
        <v>8920.0616589797464</v>
      </c>
      <c r="J208" s="3">
        <f t="shared" si="70"/>
        <v>3077.1475069501153</v>
      </c>
      <c r="K208" s="3">
        <f t="shared" ca="1" si="71"/>
        <v>9503.2438960330892</v>
      </c>
      <c r="L208" s="3">
        <f t="shared" si="58"/>
        <v>-9.7175307683452008</v>
      </c>
      <c r="M208" s="3">
        <f t="shared" ca="1" si="59"/>
        <v>0.11284552772181135</v>
      </c>
      <c r="N208" s="3">
        <f t="shared" ca="1" si="60"/>
        <v>6.4655724753863222</v>
      </c>
      <c r="O208" s="1">
        <f t="shared" ca="1" si="54"/>
        <v>64568741.473933622</v>
      </c>
      <c r="P208" s="1">
        <f t="shared" si="55"/>
        <v>-20333547.392716642</v>
      </c>
      <c r="Q208" s="1">
        <f t="shared" ca="1" si="61"/>
        <v>84902288.866650268</v>
      </c>
      <c r="R208" s="1">
        <f t="shared" ca="1" si="56"/>
        <v>296333.40750673006</v>
      </c>
      <c r="S208" s="22">
        <f t="shared" si="62"/>
        <v>0.89377798763393945</v>
      </c>
      <c r="U208" s="3">
        <f t="shared" si="63"/>
        <v>327.78905675214253</v>
      </c>
      <c r="V208" s="22">
        <f t="shared" ca="1" si="64"/>
        <v>1.3294660508862957</v>
      </c>
    </row>
    <row r="209" spans="4:22" x14ac:dyDescent="0.2">
      <c r="D209" s="1">
        <f t="shared" si="65"/>
        <v>207</v>
      </c>
      <c r="E209" s="2">
        <f t="shared" si="66"/>
        <v>20.800000000000026</v>
      </c>
      <c r="F209" s="3">
        <f t="shared" ca="1" si="67"/>
        <v>433.01270189221935</v>
      </c>
      <c r="G209" s="3">
        <f t="shared" si="68"/>
        <v>48.100267042865703</v>
      </c>
      <c r="H209" s="3">
        <f t="shared" ca="1" si="57"/>
        <v>435.67606738217216</v>
      </c>
      <c r="I209" s="3">
        <f t="shared" ca="1" si="69"/>
        <v>8963.3629291689685</v>
      </c>
      <c r="J209" s="3">
        <f t="shared" si="70"/>
        <v>3082.0061213082436</v>
      </c>
      <c r="K209" s="3">
        <f t="shared" ca="1" si="71"/>
        <v>9546.8168937895098</v>
      </c>
      <c r="L209" s="3">
        <f t="shared" si="58"/>
        <v>-9.7173841252136359</v>
      </c>
      <c r="M209" s="3">
        <f t="shared" ca="1" si="59"/>
        <v>0.11062926363089036</v>
      </c>
      <c r="N209" s="3">
        <f t="shared" ca="1" si="60"/>
        <v>6.3385898966901513</v>
      </c>
      <c r="O209" s="1">
        <f t="shared" ca="1" si="54"/>
        <v>64536636.134462304</v>
      </c>
      <c r="P209" s="1">
        <f t="shared" si="55"/>
        <v>-20365345.402768146</v>
      </c>
      <c r="Q209" s="1">
        <f t="shared" ca="1" si="61"/>
        <v>84901981.537230447</v>
      </c>
      <c r="R209" s="1">
        <f t="shared" ca="1" si="56"/>
        <v>296259.72581987706</v>
      </c>
      <c r="S209" s="22">
        <f t="shared" si="62"/>
        <v>0.89334243723684603</v>
      </c>
      <c r="U209" s="3">
        <f t="shared" si="63"/>
        <v>327.76930279222978</v>
      </c>
      <c r="V209" s="22">
        <f t="shared" ca="1" si="64"/>
        <v>1.3292155905714684</v>
      </c>
    </row>
    <row r="210" spans="4:22" x14ac:dyDescent="0.2">
      <c r="D210" s="1">
        <f t="shared" si="65"/>
        <v>208</v>
      </c>
      <c r="E210" s="2">
        <f t="shared" si="66"/>
        <v>20.900000000000027</v>
      </c>
      <c r="F210" s="3">
        <f t="shared" ca="1" si="67"/>
        <v>433.01270189221935</v>
      </c>
      <c r="G210" s="3">
        <f t="shared" si="68"/>
        <v>47.128528630344341</v>
      </c>
      <c r="H210" s="3">
        <f t="shared" ca="1" si="57"/>
        <v>435.56985457083829</v>
      </c>
      <c r="I210" s="3">
        <f t="shared" ca="1" si="69"/>
        <v>9006.6641993581907</v>
      </c>
      <c r="J210" s="3">
        <f t="shared" si="70"/>
        <v>3086.7675610919041</v>
      </c>
      <c r="K210" s="3">
        <f t="shared" ca="1" si="71"/>
        <v>9590.379163115309</v>
      </c>
      <c r="L210" s="3">
        <f t="shared" si="58"/>
        <v>-9.7172404150137357</v>
      </c>
      <c r="M210" s="3">
        <f t="shared" ca="1" si="59"/>
        <v>0.10841194123453078</v>
      </c>
      <c r="N210" s="3">
        <f t="shared" ca="1" si="60"/>
        <v>6.2115466815589135</v>
      </c>
      <c r="O210" s="1">
        <f t="shared" ca="1" si="54"/>
        <v>64505173.39169281</v>
      </c>
      <c r="P210" s="1">
        <f t="shared" si="55"/>
        <v>-20396506.497549031</v>
      </c>
      <c r="Q210" s="1">
        <f t="shared" ca="1" si="61"/>
        <v>84901679.889241844</v>
      </c>
      <c r="R210" s="1">
        <f t="shared" ca="1" si="56"/>
        <v>296187.50110817002</v>
      </c>
      <c r="S210" s="22">
        <f t="shared" si="62"/>
        <v>0.89291575581441962</v>
      </c>
      <c r="U210" s="3">
        <f t="shared" si="63"/>
        <v>327.74994392081499</v>
      </c>
      <c r="V210" s="22">
        <f t="shared" ca="1" si="64"/>
        <v>1.3289700353879321</v>
      </c>
    </row>
    <row r="211" spans="4:22" x14ac:dyDescent="0.2">
      <c r="D211" s="1">
        <f t="shared" si="65"/>
        <v>209</v>
      </c>
      <c r="E211" s="2">
        <f t="shared" si="66"/>
        <v>21.000000000000028</v>
      </c>
      <c r="F211" s="3">
        <f t="shared" ca="1" si="67"/>
        <v>433.01270189221935</v>
      </c>
      <c r="G211" s="3">
        <f t="shared" si="68"/>
        <v>46.156804588842967</v>
      </c>
      <c r="H211" s="3">
        <f t="shared" ca="1" si="57"/>
        <v>435.46578580854396</v>
      </c>
      <c r="I211" s="3">
        <f t="shared" ca="1" si="69"/>
        <v>9049.9654695474128</v>
      </c>
      <c r="J211" s="3">
        <f t="shared" si="70"/>
        <v>3091.4318277528637</v>
      </c>
      <c r="K211" s="3">
        <f t="shared" ca="1" si="71"/>
        <v>9633.9309183438254</v>
      </c>
      <c r="L211" s="3">
        <f t="shared" si="58"/>
        <v>-9.7170996377016863</v>
      </c>
      <c r="M211" s="3">
        <f t="shared" ca="1" si="59"/>
        <v>0.10619358092397285</v>
      </c>
      <c r="N211" s="3">
        <f t="shared" ca="1" si="60"/>
        <v>6.0844439983246135</v>
      </c>
      <c r="O211" s="1">
        <f t="shared" ca="1" si="54"/>
        <v>64474353.207349911</v>
      </c>
      <c r="P211" s="1">
        <f t="shared" si="55"/>
        <v>-20427030.743537031</v>
      </c>
      <c r="Q211" s="1">
        <f t="shared" ca="1" si="61"/>
        <v>84901383.950886935</v>
      </c>
      <c r="R211" s="1">
        <f t="shared" ca="1" si="56"/>
        <v>296116.73434980988</v>
      </c>
      <c r="S211" s="22">
        <f t="shared" si="62"/>
        <v>0.89249793363666363</v>
      </c>
      <c r="U211" s="3">
        <f t="shared" si="63"/>
        <v>327.73098013199552</v>
      </c>
      <c r="V211" s="22">
        <f t="shared" ca="1" si="64"/>
        <v>1.3287293915062826</v>
      </c>
    </row>
    <row r="212" spans="4:22" x14ac:dyDescent="0.2">
      <c r="D212" s="1">
        <f t="shared" si="65"/>
        <v>210</v>
      </c>
      <c r="E212" s="2">
        <f t="shared" si="66"/>
        <v>21.10000000000003</v>
      </c>
      <c r="F212" s="3">
        <f t="shared" ca="1" si="67"/>
        <v>433.01270189221935</v>
      </c>
      <c r="G212" s="3">
        <f t="shared" si="68"/>
        <v>45.1850946250728</v>
      </c>
      <c r="H212" s="3">
        <f t="shared" ca="1" si="57"/>
        <v>435.3638625061534</v>
      </c>
      <c r="I212" s="3">
        <f t="shared" ca="1" si="69"/>
        <v>9093.2667397366349</v>
      </c>
      <c r="J212" s="3">
        <f t="shared" si="70"/>
        <v>3095.9989227135593</v>
      </c>
      <c r="K212" s="3">
        <f t="shared" ca="1" si="71"/>
        <v>9677.4723739508681</v>
      </c>
      <c r="L212" s="3">
        <f t="shared" si="58"/>
        <v>-9.7169617932345531</v>
      </c>
      <c r="M212" s="3">
        <f t="shared" ca="1" si="59"/>
        <v>0.10397420314975651</v>
      </c>
      <c r="N212" s="3">
        <f t="shared" ca="1" si="60"/>
        <v>5.957283018716879</v>
      </c>
      <c r="O212" s="1">
        <f t="shared" ca="1" si="54"/>
        <v>64444175.543934129</v>
      </c>
      <c r="P212" s="1">
        <f t="shared" si="55"/>
        <v>-20456918.205854036</v>
      </c>
      <c r="Q212" s="1">
        <f t="shared" ca="1" si="61"/>
        <v>84901093.749788165</v>
      </c>
      <c r="R212" s="1">
        <f t="shared" ca="1" si="56"/>
        <v>296047.42650418432</v>
      </c>
      <c r="S212" s="22">
        <f t="shared" si="62"/>
        <v>0.8920889611762387</v>
      </c>
      <c r="U212" s="3">
        <f t="shared" si="63"/>
        <v>327.71241141998814</v>
      </c>
      <c r="V212" s="22">
        <f t="shared" ca="1" si="64"/>
        <v>1.3284936649781074</v>
      </c>
    </row>
    <row r="213" spans="4:22" x14ac:dyDescent="0.2">
      <c r="D213" s="1">
        <f t="shared" si="65"/>
        <v>211</v>
      </c>
      <c r="E213" s="2">
        <f t="shared" si="66"/>
        <v>21.200000000000031</v>
      </c>
      <c r="F213" s="3">
        <f t="shared" ca="1" si="67"/>
        <v>433.01270189221935</v>
      </c>
      <c r="G213" s="3">
        <f t="shared" si="68"/>
        <v>44.213398445749348</v>
      </c>
      <c r="H213" s="3">
        <f t="shared" ca="1" si="57"/>
        <v>435.26408604676152</v>
      </c>
      <c r="I213" s="3">
        <f t="shared" ca="1" si="69"/>
        <v>9136.568009925857</v>
      </c>
      <c r="J213" s="3">
        <f t="shared" si="70"/>
        <v>3100.4688473671004</v>
      </c>
      <c r="K213" s="3">
        <f t="shared" ca="1" si="71"/>
        <v>9721.0037445519447</v>
      </c>
      <c r="L213" s="3">
        <f t="shared" si="58"/>
        <v>-9.7168268815702916</v>
      </c>
      <c r="M213" s="3">
        <f t="shared" ca="1" si="59"/>
        <v>0.10175382842063517</v>
      </c>
      <c r="N213" s="3">
        <f t="shared" ca="1" si="60"/>
        <v>5.8300649178007227</v>
      </c>
      <c r="O213" s="1">
        <f t="shared" ca="1" si="54"/>
        <v>64414640.364721693</v>
      </c>
      <c r="P213" s="1">
        <f t="shared" si="55"/>
        <v>-20486168.948266171</v>
      </c>
      <c r="Q213" s="1">
        <f t="shared" ca="1" si="61"/>
        <v>84900809.312987864</v>
      </c>
      <c r="R213" s="1">
        <f t="shared" ca="1" si="56"/>
        <v>295979.57851179782</v>
      </c>
      <c r="S213" s="22">
        <f t="shared" si="62"/>
        <v>0.89168882910820346</v>
      </c>
      <c r="U213" s="3">
        <f t="shared" si="63"/>
        <v>327.69423777912874</v>
      </c>
      <c r="V213" s="22">
        <f t="shared" ca="1" si="64"/>
        <v>1.328262861735569</v>
      </c>
    </row>
    <row r="214" spans="4:22" x14ac:dyDescent="0.2">
      <c r="D214" s="1">
        <f t="shared" si="65"/>
        <v>212</v>
      </c>
      <c r="E214" s="2">
        <f t="shared" si="66"/>
        <v>21.300000000000033</v>
      </c>
      <c r="F214" s="3">
        <f t="shared" ca="1" si="67"/>
        <v>433.01270189221935</v>
      </c>
      <c r="G214" s="3">
        <f t="shared" si="68"/>
        <v>43.241715757592317</v>
      </c>
      <c r="H214" s="3">
        <f t="shared" ca="1" si="57"/>
        <v>435.1664577855932</v>
      </c>
      <c r="I214" s="3">
        <f t="shared" ca="1" si="69"/>
        <v>9179.8692801150792</v>
      </c>
      <c r="J214" s="3">
        <f t="shared" si="70"/>
        <v>3104.8416030772673</v>
      </c>
      <c r="K214" s="3">
        <f t="shared" ca="1" si="71"/>
        <v>9764.5252448994834</v>
      </c>
      <c r="L214" s="3">
        <f t="shared" si="58"/>
        <v>-9.7166949026677383</v>
      </c>
      <c r="M214" s="3">
        <f t="shared" ca="1" si="59"/>
        <v>9.9532477302481395E-2</v>
      </c>
      <c r="N214" s="3">
        <f t="shared" ca="1" si="60"/>
        <v>5.7027908739138446</v>
      </c>
      <c r="O214" s="1">
        <f t="shared" ca="1" si="54"/>
        <v>64385747.633764558</v>
      </c>
      <c r="P214" s="1">
        <f t="shared" si="55"/>
        <v>-20514783.033183895</v>
      </c>
      <c r="Q214" s="1">
        <f t="shared" ca="1" si="61"/>
        <v>84900530.666948453</v>
      </c>
      <c r="R214" s="1">
        <f t="shared" ca="1" si="56"/>
        <v>295913.1912942034</v>
      </c>
      <c r="S214" s="22">
        <f t="shared" si="62"/>
        <v>0.89129752830976605</v>
      </c>
      <c r="U214" s="3">
        <f t="shared" si="63"/>
        <v>327.67645920387258</v>
      </c>
      <c r="V214" s="22">
        <f t="shared" ca="1" si="64"/>
        <v>1.328036987590991</v>
      </c>
    </row>
    <row r="215" spans="4:22" x14ac:dyDescent="0.2">
      <c r="D215" s="1">
        <f t="shared" si="65"/>
        <v>213</v>
      </c>
      <c r="E215" s="2">
        <f t="shared" si="66"/>
        <v>21.400000000000034</v>
      </c>
      <c r="F215" s="3">
        <f t="shared" ca="1" si="67"/>
        <v>433.01270189221935</v>
      </c>
      <c r="G215" s="3">
        <f t="shared" si="68"/>
        <v>42.27004626732554</v>
      </c>
      <c r="H215" s="3">
        <f t="shared" ca="1" si="57"/>
        <v>435.07097904990388</v>
      </c>
      <c r="I215" s="3">
        <f t="shared" ca="1" si="69"/>
        <v>9223.1705503043013</v>
      </c>
      <c r="J215" s="3">
        <f t="shared" si="70"/>
        <v>3109.1171911785132</v>
      </c>
      <c r="K215" s="3">
        <f t="shared" ca="1" si="71"/>
        <v>9808.0370898800338</v>
      </c>
      <c r="L215" s="3">
        <f t="shared" si="58"/>
        <v>-9.7165658564866177</v>
      </c>
      <c r="M215" s="3">
        <f t="shared" ca="1" si="59"/>
        <v>9.7310170417184635E-2</v>
      </c>
      <c r="N215" s="3">
        <f t="shared" ca="1" si="60"/>
        <v>5.5754620686034766</v>
      </c>
      <c r="O215" s="1">
        <f t="shared" ca="1" si="54"/>
        <v>64357497.315890253</v>
      </c>
      <c r="P215" s="1">
        <f t="shared" si="55"/>
        <v>-20542760.521662086</v>
      </c>
      <c r="Q215" s="1">
        <f t="shared" ca="1" si="61"/>
        <v>84900257.837552339</v>
      </c>
      <c r="R215" s="1">
        <f t="shared" ca="1" si="56"/>
        <v>295848.26575393463</v>
      </c>
      <c r="S215" s="22">
        <f t="shared" si="62"/>
        <v>0.89091504986003367</v>
      </c>
      <c r="U215" s="3">
        <f t="shared" si="63"/>
        <v>327.65907568879408</v>
      </c>
      <c r="V215" s="22">
        <f t="shared" ca="1" si="64"/>
        <v>1.3278160482364545</v>
      </c>
    </row>
    <row r="216" spans="4:22" x14ac:dyDescent="0.2">
      <c r="D216" s="1">
        <f t="shared" si="65"/>
        <v>214</v>
      </c>
      <c r="E216" s="2">
        <f t="shared" si="66"/>
        <v>21.500000000000036</v>
      </c>
      <c r="F216" s="3">
        <f t="shared" ca="1" si="67"/>
        <v>433.01270189221935</v>
      </c>
      <c r="G216" s="3">
        <f t="shared" si="68"/>
        <v>41.298389681676881</v>
      </c>
      <c r="H216" s="3">
        <f t="shared" ca="1" si="57"/>
        <v>434.97765113888283</v>
      </c>
      <c r="I216" s="3">
        <f t="shared" ca="1" si="69"/>
        <v>9266.4718204935234</v>
      </c>
      <c r="J216" s="3">
        <f t="shared" si="70"/>
        <v>3113.2956129759632</v>
      </c>
      <c r="K216" s="3">
        <f t="shared" ca="1" si="71"/>
        <v>9851.5394945114731</v>
      </c>
      <c r="L216" s="3">
        <f t="shared" si="58"/>
        <v>-9.7164397429875375</v>
      </c>
      <c r="M216" s="3">
        <f t="shared" ca="1" si="59"/>
        <v>9.5086928441540861E-2</v>
      </c>
      <c r="N216" s="3">
        <f t="shared" ca="1" si="60"/>
        <v>5.4480796865627621</v>
      </c>
      <c r="O216" s="1">
        <f t="shared" ca="1" si="54"/>
        <v>64329889.376701884</v>
      </c>
      <c r="P216" s="1">
        <f t="shared" si="55"/>
        <v>-20570101.473400109</v>
      </c>
      <c r="Q216" s="1">
        <f t="shared" ca="1" si="61"/>
        <v>84899990.850101992</v>
      </c>
      <c r="R216" s="1">
        <f t="shared" ca="1" si="56"/>
        <v>295784.80277444032</v>
      </c>
      <c r="S216" s="22">
        <f t="shared" si="62"/>
        <v>0.89054138503977121</v>
      </c>
      <c r="U216" s="3">
        <f t="shared" si="63"/>
        <v>327.64208722858689</v>
      </c>
      <c r="V216" s="22">
        <f t="shared" ca="1" si="64"/>
        <v>1.3276000492434017</v>
      </c>
    </row>
    <row r="217" spans="4:22" x14ac:dyDescent="0.2">
      <c r="D217" s="1">
        <f t="shared" si="65"/>
        <v>215</v>
      </c>
      <c r="E217" s="2">
        <f t="shared" si="66"/>
        <v>21.600000000000037</v>
      </c>
      <c r="F217" s="3">
        <f t="shared" ca="1" si="67"/>
        <v>433.01270189221935</v>
      </c>
      <c r="G217" s="3">
        <f t="shared" si="68"/>
        <v>40.32674570737813</v>
      </c>
      <c r="H217" s="3">
        <f t="shared" ca="1" si="57"/>
        <v>434.88647532355793</v>
      </c>
      <c r="I217" s="3">
        <f t="shared" ca="1" si="69"/>
        <v>9309.7730906827455</v>
      </c>
      <c r="J217" s="3">
        <f t="shared" si="70"/>
        <v>3117.3768697454161</v>
      </c>
      <c r="K217" s="3">
        <f t="shared" ca="1" si="71"/>
        <v>9895.0326739401862</v>
      </c>
      <c r="L217" s="3">
        <f t="shared" si="58"/>
        <v>-9.7163165621319916</v>
      </c>
      <c r="M217" s="3">
        <f t="shared" ca="1" si="59"/>
        <v>9.2862772106134445E-2</v>
      </c>
      <c r="N217" s="3">
        <f t="shared" ca="1" si="60"/>
        <v>5.3206449155666906</v>
      </c>
      <c r="O217" s="1">
        <f t="shared" ca="1" si="54"/>
        <v>64302923.78257817</v>
      </c>
      <c r="P217" s="1">
        <f t="shared" si="55"/>
        <v>-20596805.946741909</v>
      </c>
      <c r="Q217" s="1">
        <f t="shared" ca="1" si="61"/>
        <v>84899729.729320079</v>
      </c>
      <c r="R217" s="1">
        <f t="shared" ca="1" si="56"/>
        <v>295722.80322001938</v>
      </c>
      <c r="S217" s="22">
        <f t="shared" si="62"/>
        <v>0.89017652533116665</v>
      </c>
      <c r="U217" s="3">
        <f t="shared" si="63"/>
        <v>327.62549381806389</v>
      </c>
      <c r="V217" s="22">
        <f t="shared" ca="1" si="64"/>
        <v>1.3273889960622476</v>
      </c>
    </row>
    <row r="218" spans="4:22" x14ac:dyDescent="0.2">
      <c r="D218" s="1">
        <f t="shared" si="65"/>
        <v>216</v>
      </c>
      <c r="E218" s="2">
        <f t="shared" si="66"/>
        <v>21.700000000000038</v>
      </c>
      <c r="F218" s="3">
        <f t="shared" ca="1" si="67"/>
        <v>433.01270189221935</v>
      </c>
      <c r="G218" s="3">
        <f t="shared" si="68"/>
        <v>39.355114051164932</v>
      </c>
      <c r="H218" s="3">
        <f t="shared" ca="1" si="57"/>
        <v>434.79745284670224</v>
      </c>
      <c r="I218" s="3">
        <f t="shared" ca="1" si="69"/>
        <v>9353.0743608719677</v>
      </c>
      <c r="J218" s="3">
        <f t="shared" si="70"/>
        <v>3121.3609627333435</v>
      </c>
      <c r="K218" s="3">
        <f t="shared" ca="1" si="71"/>
        <v>9938.5168434382522</v>
      </c>
      <c r="L218" s="3">
        <f t="shared" si="58"/>
        <v>-9.7161963138823602</v>
      </c>
      <c r="M218" s="3">
        <f t="shared" ca="1" si="59"/>
        <v>9.0637722194212497E-2</v>
      </c>
      <c r="N218" s="3">
        <f t="shared" ca="1" si="60"/>
        <v>5.1931589464076078</v>
      </c>
      <c r="O218" s="1">
        <f t="shared" ca="1" si="54"/>
        <v>64276600.500673287</v>
      </c>
      <c r="P218" s="1">
        <f t="shared" si="55"/>
        <v>-20622873.998676084</v>
      </c>
      <c r="Q218" s="1">
        <f t="shared" ca="1" si="61"/>
        <v>84899474.499349371</v>
      </c>
      <c r="R218" s="1">
        <f t="shared" ca="1" si="56"/>
        <v>295662.26793575753</v>
      </c>
      <c r="S218" s="22">
        <f t="shared" si="62"/>
        <v>0.88982046241760049</v>
      </c>
      <c r="U218" s="3">
        <f t="shared" si="63"/>
        <v>327.60929545215731</v>
      </c>
      <c r="V218" s="22">
        <f t="shared" ca="1" si="64"/>
        <v>1.327182894021999</v>
      </c>
    </row>
    <row r="219" spans="4:22" x14ac:dyDescent="0.2">
      <c r="D219" s="1">
        <f t="shared" si="65"/>
        <v>217</v>
      </c>
      <c r="E219" s="2">
        <f t="shared" si="66"/>
        <v>21.80000000000004</v>
      </c>
      <c r="F219" s="3">
        <f t="shared" ca="1" si="67"/>
        <v>433.01270189221935</v>
      </c>
      <c r="G219" s="3">
        <f t="shared" si="68"/>
        <v>38.383494419776696</v>
      </c>
      <c r="H219" s="3">
        <f t="shared" ca="1" si="57"/>
        <v>434.71058492274267</v>
      </c>
      <c r="I219" s="3">
        <f t="shared" ca="1" si="69"/>
        <v>9396.3756310611898</v>
      </c>
      <c r="J219" s="3">
        <f t="shared" si="70"/>
        <v>3125.2478931568903</v>
      </c>
      <c r="K219" s="3">
        <f t="shared" ca="1" si="71"/>
        <v>9981.9922184006082</v>
      </c>
      <c r="L219" s="3">
        <f t="shared" si="58"/>
        <v>-9.7160789982019065</v>
      </c>
      <c r="M219" s="3">
        <f t="shared" ca="1" si="59"/>
        <v>8.8411799540551617E-2</v>
      </c>
      <c r="N219" s="3">
        <f t="shared" ca="1" si="60"/>
        <v>5.0656229728302788</v>
      </c>
      <c r="O219" s="1">
        <f t="shared" ca="1" si="54"/>
        <v>64250919.498916849</v>
      </c>
      <c r="P219" s="1">
        <f t="shared" si="55"/>
        <v>-20648305.684835963</v>
      </c>
      <c r="Q219" s="1">
        <f t="shared" ca="1" si="61"/>
        <v>84899225.183752805</v>
      </c>
      <c r="R219" s="1">
        <f t="shared" ca="1" si="56"/>
        <v>295603.19774746499</v>
      </c>
      <c r="S219" s="22">
        <f t="shared" si="62"/>
        <v>0.88947318818341725</v>
      </c>
      <c r="U219" s="3">
        <f t="shared" si="63"/>
        <v>327.59349212591843</v>
      </c>
      <c r="V219" s="22">
        <f t="shared" ca="1" si="64"/>
        <v>1.326981748329882</v>
      </c>
    </row>
    <row r="220" spans="4:22" x14ac:dyDescent="0.2">
      <c r="D220" s="1">
        <f t="shared" si="65"/>
        <v>218</v>
      </c>
      <c r="E220" s="2">
        <f t="shared" si="66"/>
        <v>21.900000000000041</v>
      </c>
      <c r="F220" s="3">
        <f t="shared" ca="1" si="67"/>
        <v>433.01270189221935</v>
      </c>
      <c r="G220" s="3">
        <f t="shared" si="68"/>
        <v>37.411886519956504</v>
      </c>
      <c r="H220" s="3">
        <f t="shared" ca="1" si="57"/>
        <v>434.62587273767093</v>
      </c>
      <c r="I220" s="3">
        <f t="shared" ca="1" si="69"/>
        <v>9439.6769012504119</v>
      </c>
      <c r="J220" s="3">
        <f t="shared" si="70"/>
        <v>3129.0376622038771</v>
      </c>
      <c r="K220" s="3">
        <f t="shared" ca="1" si="71"/>
        <v>10025.459014342217</v>
      </c>
      <c r="L220" s="3">
        <f t="shared" si="58"/>
        <v>-9.7159646150547783</v>
      </c>
      <c r="M220" s="3">
        <f t="shared" ca="1" si="59"/>
        <v>8.6185025030317372E-2</v>
      </c>
      <c r="N220" s="3">
        <f t="shared" ca="1" si="60"/>
        <v>4.9380381914665454</v>
      </c>
      <c r="O220" s="1">
        <f t="shared" ca="1" si="54"/>
        <v>64225880.746013924</v>
      </c>
      <c r="P220" s="1">
        <f t="shared" si="55"/>
        <v>-20673101.059499685</v>
      </c>
      <c r="Q220" s="1">
        <f t="shared" ca="1" si="61"/>
        <v>84898981.805513605</v>
      </c>
      <c r="R220" s="1">
        <f t="shared" ca="1" si="56"/>
        <v>295545.59346161626</v>
      </c>
      <c r="S220" s="22">
        <f t="shared" si="62"/>
        <v>0.88913469471370932</v>
      </c>
      <c r="U220" s="3">
        <f t="shared" si="63"/>
        <v>327.578083834518</v>
      </c>
      <c r="V220" s="22">
        <f t="shared" ca="1" si="64"/>
        <v>1.3267855640709776</v>
      </c>
    </row>
    <row r="221" spans="4:22" x14ac:dyDescent="0.2">
      <c r="D221" s="1">
        <f t="shared" si="65"/>
        <v>219</v>
      </c>
      <c r="E221" s="2">
        <f t="shared" si="66"/>
        <v>22.000000000000043</v>
      </c>
      <c r="F221" s="3">
        <f t="shared" ca="1" si="67"/>
        <v>433.01270189221935</v>
      </c>
      <c r="G221" s="3">
        <f t="shared" si="68"/>
        <v>36.440290058451026</v>
      </c>
      <c r="H221" s="3">
        <f t="shared" ca="1" si="57"/>
        <v>434.54331744895592</v>
      </c>
      <c r="I221" s="3">
        <f t="shared" ca="1" si="69"/>
        <v>9482.978171439634</v>
      </c>
      <c r="J221" s="3">
        <f t="shared" si="70"/>
        <v>3132.7302710327976</v>
      </c>
      <c r="K221" s="3">
        <f t="shared" ca="1" si="71"/>
        <v>10068.917446895215</v>
      </c>
      <c r="L221" s="3">
        <f t="shared" si="58"/>
        <v>-9.7158531644060098</v>
      </c>
      <c r="M221" s="3">
        <f t="shared" ca="1" si="59"/>
        <v>8.3957419597916527E-2</v>
      </c>
      <c r="N221" s="3">
        <f t="shared" ca="1" si="60"/>
        <v>4.8104058017695621</v>
      </c>
      <c r="O221" s="1">
        <f t="shared" ca="1" si="54"/>
        <v>64201484.211444989</v>
      </c>
      <c r="P221" s="1">
        <f t="shared" si="55"/>
        <v>-20697260.175590262</v>
      </c>
      <c r="Q221" s="1">
        <f t="shared" ca="1" si="61"/>
        <v>84898744.387035251</v>
      </c>
      <c r="R221" s="1">
        <f t="shared" ca="1" si="56"/>
        <v>295489.45586529002</v>
      </c>
      <c r="S221" s="22">
        <f t="shared" si="62"/>
        <v>0.88880497429410121</v>
      </c>
      <c r="U221" s="3">
        <f t="shared" si="63"/>
        <v>327.56307057324568</v>
      </c>
      <c r="V221" s="22">
        <f t="shared" ca="1" si="64"/>
        <v>1.326594346207866</v>
      </c>
    </row>
    <row r="222" spans="4:22" x14ac:dyDescent="0.2">
      <c r="D222" s="1">
        <f t="shared" si="65"/>
        <v>220</v>
      </c>
      <c r="E222" s="2">
        <f t="shared" si="66"/>
        <v>22.100000000000044</v>
      </c>
      <c r="F222" s="3">
        <f t="shared" ca="1" si="67"/>
        <v>433.01270189221935</v>
      </c>
      <c r="G222" s="3">
        <f t="shared" si="68"/>
        <v>35.468704742010424</v>
      </c>
      <c r="H222" s="3">
        <f t="shared" ca="1" si="57"/>
        <v>434.46292018545836</v>
      </c>
      <c r="I222" s="3">
        <f t="shared" ca="1" si="69"/>
        <v>9526.2794416288561</v>
      </c>
      <c r="J222" s="3">
        <f t="shared" si="70"/>
        <v>3136.3257207728207</v>
      </c>
      <c r="K222" s="3">
        <f t="shared" ca="1" si="71"/>
        <v>10112.367731806055</v>
      </c>
      <c r="L222" s="3">
        <f t="shared" si="58"/>
        <v>-9.7157446462215233</v>
      </c>
      <c r="M222" s="3">
        <f t="shared" ca="1" si="59"/>
        <v>8.1729004225842214E-2</v>
      </c>
      <c r="N222" s="3">
        <f t="shared" ca="1" si="60"/>
        <v>4.6827270059476289</v>
      </c>
      <c r="O222" s="1">
        <f t="shared" ca="1" si="54"/>
        <v>64177729.86546582</v>
      </c>
      <c r="P222" s="1">
        <f t="shared" si="55"/>
        <v>-20720783.084675666</v>
      </c>
      <c r="Q222" s="1">
        <f t="shared" ca="1" si="61"/>
        <v>84898512.95014149</v>
      </c>
      <c r="R222" s="1">
        <f t="shared" ca="1" si="56"/>
        <v>295434.78572611167</v>
      </c>
      <c r="S222" s="22">
        <f t="shared" si="62"/>
        <v>0.88848401941053878</v>
      </c>
      <c r="U222" s="3">
        <f t="shared" si="63"/>
        <v>327.5484523375107</v>
      </c>
      <c r="V222" s="22">
        <f t="shared" ca="1" si="64"/>
        <v>1.3264080995802765</v>
      </c>
    </row>
    <row r="223" spans="4:22" x14ac:dyDescent="0.2">
      <c r="D223" s="1">
        <f t="shared" si="65"/>
        <v>221</v>
      </c>
      <c r="E223" s="2">
        <f t="shared" si="66"/>
        <v>22.200000000000045</v>
      </c>
      <c r="F223" s="3">
        <f t="shared" ca="1" si="67"/>
        <v>433.01270189221935</v>
      </c>
      <c r="G223" s="3">
        <f t="shared" si="68"/>
        <v>34.497130277388273</v>
      </c>
      <c r="H223" s="3">
        <f t="shared" ca="1" si="57"/>
        <v>434.38468204734744</v>
      </c>
      <c r="I223" s="3">
        <f t="shared" ca="1" si="69"/>
        <v>9569.5807118180783</v>
      </c>
      <c r="J223" s="3">
        <f t="shared" si="70"/>
        <v>3139.8240125237908</v>
      </c>
      <c r="K223" s="3">
        <f t="shared" ca="1" si="71"/>
        <v>10155.81008493264</v>
      </c>
      <c r="L223" s="3">
        <f t="shared" si="58"/>
        <v>-9.7156390604681206</v>
      </c>
      <c r="M223" s="3">
        <f t="shared" ca="1" si="59"/>
        <v>7.9499799943512292E-2</v>
      </c>
      <c r="N223" s="3">
        <f t="shared" ca="1" si="60"/>
        <v>4.5550030088976348</v>
      </c>
      <c r="O223" s="1">
        <f t="shared" ca="1" si="54"/>
        <v>64154617.679107539</v>
      </c>
      <c r="P223" s="1">
        <f t="shared" si="55"/>
        <v>-20743669.836968884</v>
      </c>
      <c r="Q223" s="1">
        <f t="shared" ca="1" si="61"/>
        <v>84898287.516076416</v>
      </c>
      <c r="R223" s="1">
        <f t="shared" ca="1" si="56"/>
        <v>295381.58379219624</v>
      </c>
      <c r="S223" s="22">
        <f t="shared" si="62"/>
        <v>0.88817182274908879</v>
      </c>
      <c r="U223" s="3">
        <f t="shared" si="63"/>
        <v>327.53422912284128</v>
      </c>
      <c r="V223" s="22">
        <f t="shared" ca="1" si="64"/>
        <v>1.3262268289047494</v>
      </c>
    </row>
    <row r="224" spans="4:22" x14ac:dyDescent="0.2">
      <c r="D224" s="1">
        <f t="shared" si="65"/>
        <v>222</v>
      </c>
      <c r="E224" s="2">
        <f t="shared" si="66"/>
        <v>22.300000000000047</v>
      </c>
      <c r="F224" s="3">
        <f t="shared" ca="1" si="67"/>
        <v>433.01270189221935</v>
      </c>
      <c r="G224" s="3">
        <f t="shared" si="68"/>
        <v>33.525566371341462</v>
      </c>
      <c r="H224" s="3">
        <f t="shared" ca="1" si="57"/>
        <v>434.30860410601957</v>
      </c>
      <c r="I224" s="3">
        <f t="shared" ca="1" si="69"/>
        <v>9612.8819820073004</v>
      </c>
      <c r="J224" s="3">
        <f t="shared" si="70"/>
        <v>3143.2251473562269</v>
      </c>
      <c r="K224" s="3">
        <f t="shared" ca="1" si="71"/>
        <v>10199.244722241456</v>
      </c>
      <c r="L224" s="3">
        <f t="shared" si="58"/>
        <v>-9.7155364071134915</v>
      </c>
      <c r="M224" s="3">
        <f t="shared" ca="1" si="59"/>
        <v>7.7269827826100923E-2</v>
      </c>
      <c r="N224" s="3">
        <f t="shared" ca="1" si="60"/>
        <v>4.4272350181381119</v>
      </c>
      <c r="O224" s="1">
        <f t="shared" ca="1" si="54"/>
        <v>64132147.624176539</v>
      </c>
      <c r="P224" s="1">
        <f t="shared" si="55"/>
        <v>-20765920.481327981</v>
      </c>
      <c r="Q224" s="1">
        <f t="shared" ca="1" si="61"/>
        <v>84898068.105504513</v>
      </c>
      <c r="R224" s="1">
        <f t="shared" ca="1" si="56"/>
        <v>295329.85079209332</v>
      </c>
      <c r="S224" s="22">
        <f t="shared" si="62"/>
        <v>0.88786837719573863</v>
      </c>
      <c r="U224" s="3">
        <f t="shared" si="63"/>
        <v>327.52040092488494</v>
      </c>
      <c r="V224" s="22">
        <f t="shared" ca="1" si="64"/>
        <v>1.3260505387743036</v>
      </c>
    </row>
    <row r="225" spans="4:22" x14ac:dyDescent="0.2">
      <c r="D225" s="1">
        <f t="shared" si="65"/>
        <v>223</v>
      </c>
      <c r="E225" s="2">
        <f t="shared" si="66"/>
        <v>22.400000000000048</v>
      </c>
      <c r="F225" s="3">
        <f t="shared" ca="1" si="67"/>
        <v>433.01270189221935</v>
      </c>
      <c r="G225" s="3">
        <f t="shared" si="68"/>
        <v>32.554012730630113</v>
      </c>
      <c r="H225" s="3">
        <f t="shared" ca="1" si="57"/>
        <v>434.23468740401898</v>
      </c>
      <c r="I225" s="3">
        <f t="shared" ca="1" si="69"/>
        <v>9656.1832521965225</v>
      </c>
      <c r="J225" s="3">
        <f t="shared" si="70"/>
        <v>3146.5291263113254</v>
      </c>
      <c r="K225" s="3">
        <f t="shared" ca="1" si="71"/>
        <v>10242.671859804686</v>
      </c>
      <c r="L225" s="3">
        <f t="shared" si="58"/>
        <v>-9.7154366861262123</v>
      </c>
      <c r="M225" s="3">
        <f t="shared" ca="1" si="59"/>
        <v>7.503910899336351E-2</v>
      </c>
      <c r="N225" s="3">
        <f t="shared" ca="1" si="60"/>
        <v>4.2994242437419086</v>
      </c>
      <c r="O225" s="1">
        <f t="shared" ca="1" si="54"/>
        <v>64110319.673254475</v>
      </c>
      <c r="P225" s="1">
        <f t="shared" si="55"/>
        <v>-20787535.065256201</v>
      </c>
      <c r="Q225" s="1">
        <f t="shared" ca="1" si="61"/>
        <v>84897854.738510668</v>
      </c>
      <c r="R225" s="1">
        <f t="shared" ca="1" si="56"/>
        <v>295279.58743473294</v>
      </c>
      <c r="S225" s="22">
        <f t="shared" si="62"/>
        <v>0.88757367583620472</v>
      </c>
      <c r="U225" s="3">
        <f t="shared" si="63"/>
        <v>327.50696773940848</v>
      </c>
      <c r="V225" s="22">
        <f t="shared" ca="1" si="64"/>
        <v>1.3258792336581122</v>
      </c>
    </row>
    <row r="226" spans="4:22" x14ac:dyDescent="0.2">
      <c r="D226" s="1">
        <f t="shared" si="65"/>
        <v>224</v>
      </c>
      <c r="E226" s="2">
        <f t="shared" si="66"/>
        <v>22.50000000000005</v>
      </c>
      <c r="F226" s="3">
        <f t="shared" ca="1" si="67"/>
        <v>433.01270189221935</v>
      </c>
      <c r="G226" s="3">
        <f t="shared" si="68"/>
        <v>31.582469062017491</v>
      </c>
      <c r="H226" s="3">
        <f t="shared" ca="1" si="57"/>
        <v>434.16293295496024</v>
      </c>
      <c r="I226" s="3">
        <f t="shared" ca="1" si="69"/>
        <v>9699.4845223857446</v>
      </c>
      <c r="J226" s="3">
        <f t="shared" si="70"/>
        <v>3149.7359504009578</v>
      </c>
      <c r="K226" s="3">
        <f t="shared" ca="1" si="71"/>
        <v>10286.091713797323</v>
      </c>
      <c r="L226" s="3">
        <f t="shared" si="58"/>
        <v>-9.7153398974757401</v>
      </c>
      <c r="M226" s="3">
        <f t="shared" ca="1" si="59"/>
        <v>7.2807664608455364E-2</v>
      </c>
      <c r="N226" s="3">
        <f t="shared" ca="1" si="60"/>
        <v>4.1715718982685059</v>
      </c>
      <c r="O226" s="1">
        <f t="shared" ca="1" si="54"/>
        <v>64089133.799698129</v>
      </c>
      <c r="P226" s="1">
        <f t="shared" si="55"/>
        <v>-20808513.634901982</v>
      </c>
      <c r="Q226" s="1">
        <f t="shared" ca="1" si="61"/>
        <v>84897647.434600115</v>
      </c>
      <c r="R226" s="1">
        <f t="shared" ca="1" si="56"/>
        <v>295230.79440937296</v>
      </c>
      <c r="S226" s="22">
        <f t="shared" si="62"/>
        <v>0.88728771195574285</v>
      </c>
      <c r="U226" s="3">
        <f t="shared" si="63"/>
        <v>327.49392956229781</v>
      </c>
      <c r="V226" s="22">
        <f t="shared" ca="1" si="64"/>
        <v>1.3257129179011888</v>
      </c>
    </row>
    <row r="227" spans="4:22" x14ac:dyDescent="0.2">
      <c r="D227" s="1">
        <f t="shared" si="65"/>
        <v>225</v>
      </c>
      <c r="E227" s="2">
        <f t="shared" si="66"/>
        <v>22.600000000000051</v>
      </c>
      <c r="F227" s="3">
        <f t="shared" ca="1" si="67"/>
        <v>433.01270189221935</v>
      </c>
      <c r="G227" s="3">
        <f t="shared" si="68"/>
        <v>30.610935072269918</v>
      </c>
      <c r="H227" s="3">
        <f t="shared" ca="1" si="57"/>
        <v>434.09334174345355</v>
      </c>
      <c r="I227" s="3">
        <f t="shared" ca="1" si="69"/>
        <v>9742.7857925749668</v>
      </c>
      <c r="J227" s="3">
        <f t="shared" si="70"/>
        <v>3152.8456206076721</v>
      </c>
      <c r="K227" s="3">
        <f t="shared" ca="1" si="71"/>
        <v>10329.504500494269</v>
      </c>
      <c r="L227" s="3">
        <f t="shared" si="58"/>
        <v>-9.7152460411324206</v>
      </c>
      <c r="M227" s="3">
        <f t="shared" ca="1" si="59"/>
        <v>7.0575515876744016E-2</v>
      </c>
      <c r="N227" s="3">
        <f t="shared" ca="1" si="60"/>
        <v>4.0436791966959662</v>
      </c>
      <c r="O227" s="1">
        <f t="shared" ca="1" si="54"/>
        <v>64068589.977639571</v>
      </c>
      <c r="P227" s="1">
        <f t="shared" si="55"/>
        <v>-20828856.235059056</v>
      </c>
      <c r="Q227" s="1">
        <f t="shared" ca="1" si="61"/>
        <v>84897446.212698624</v>
      </c>
      <c r="R227" s="1">
        <f t="shared" ca="1" si="56"/>
        <v>295183.4723855484</v>
      </c>
      <c r="S227" s="22">
        <f t="shared" si="62"/>
        <v>0.88701047903896912</v>
      </c>
      <c r="U227" s="3">
        <f t="shared" si="63"/>
        <v>327.48128638955814</v>
      </c>
      <c r="V227" s="22">
        <f t="shared" ca="1" si="64"/>
        <v>1.3255515957240809</v>
      </c>
    </row>
    <row r="228" spans="4:22" x14ac:dyDescent="0.2">
      <c r="D228" s="1">
        <f t="shared" si="65"/>
        <v>226</v>
      </c>
      <c r="E228" s="2">
        <f t="shared" si="66"/>
        <v>22.700000000000053</v>
      </c>
      <c r="F228" s="3">
        <f t="shared" ca="1" si="67"/>
        <v>433.01270189221935</v>
      </c>
      <c r="G228" s="3">
        <f t="shared" si="68"/>
        <v>29.639410468156676</v>
      </c>
      <c r="H228" s="3">
        <f t="shared" ca="1" si="57"/>
        <v>434.02591472503104</v>
      </c>
      <c r="I228" s="3">
        <f t="shared" ca="1" si="69"/>
        <v>9786.0870627641889</v>
      </c>
      <c r="J228" s="3">
        <f t="shared" si="70"/>
        <v>3155.8581378846934</v>
      </c>
      <c r="K228" s="3">
        <f t="shared" ca="1" si="71"/>
        <v>10372.910436267437</v>
      </c>
      <c r="L228" s="3">
        <f t="shared" si="58"/>
        <v>-9.7151551170674839</v>
      </c>
      <c r="M228" s="3">
        <f t="shared" ca="1" si="59"/>
        <v>6.8342684044615409E-2</v>
      </c>
      <c r="N228" s="3">
        <f t="shared" ca="1" si="60"/>
        <v>3.9157473563525338</v>
      </c>
      <c r="O228" s="1">
        <f t="shared" ca="1" si="54"/>
        <v>64048688.181985974</v>
      </c>
      <c r="P228" s="1">
        <f t="shared" si="55"/>
        <v>-20848562.909166485</v>
      </c>
      <c r="Q228" s="1">
        <f t="shared" ca="1" si="61"/>
        <v>84897251.091152459</v>
      </c>
      <c r="R228" s="1">
        <f t="shared" ca="1" si="56"/>
        <v>295137.62201302109</v>
      </c>
      <c r="S228" s="22">
        <f t="shared" si="62"/>
        <v>0.88674197076968164</v>
      </c>
      <c r="U228" s="3">
        <f t="shared" si="63"/>
        <v>327.46903821731394</v>
      </c>
      <c r="V228" s="22">
        <f t="shared" ca="1" si="64"/>
        <v>1.3253952712225703</v>
      </c>
    </row>
    <row r="229" spans="4:22" x14ac:dyDescent="0.2">
      <c r="D229" s="1">
        <f t="shared" si="65"/>
        <v>227</v>
      </c>
      <c r="E229" s="2">
        <f t="shared" si="66"/>
        <v>22.800000000000054</v>
      </c>
      <c r="F229" s="3">
        <f t="shared" ca="1" si="67"/>
        <v>433.01270189221935</v>
      </c>
      <c r="G229" s="3">
        <f t="shared" si="68"/>
        <v>28.667894956449928</v>
      </c>
      <c r="H229" s="3">
        <f t="shared" ca="1" si="57"/>
        <v>433.960652826076</v>
      </c>
      <c r="I229" s="3">
        <f t="shared" ca="1" si="69"/>
        <v>9829.388332953411</v>
      </c>
      <c r="J229" s="3">
        <f t="shared" si="70"/>
        <v>3158.7735031559237</v>
      </c>
      <c r="K229" s="3">
        <f t="shared" ca="1" si="71"/>
        <v>10416.309737582835</v>
      </c>
      <c r="L229" s="3">
        <f t="shared" si="58"/>
        <v>-9.7150671252530447</v>
      </c>
      <c r="M229" s="3">
        <f t="shared" ca="1" si="59"/>
        <v>6.610919039827419E-2</v>
      </c>
      <c r="N229" s="3">
        <f t="shared" ca="1" si="60"/>
        <v>3.7877775968478971</v>
      </c>
      <c r="O229" s="1">
        <f t="shared" ca="1" si="54"/>
        <v>64029428.388419583</v>
      </c>
      <c r="P229" s="1">
        <f t="shared" si="55"/>
        <v>-20867633.699308746</v>
      </c>
      <c r="Q229" s="1">
        <f t="shared" ca="1" si="61"/>
        <v>84897062.087728322</v>
      </c>
      <c r="R229" s="1">
        <f t="shared" ca="1" si="56"/>
        <v>295093.24392173166</v>
      </c>
      <c r="S229" s="22">
        <f t="shared" si="62"/>
        <v>0.88648218103068921</v>
      </c>
      <c r="U229" s="3">
        <f t="shared" si="63"/>
        <v>327.45718504180877</v>
      </c>
      <c r="V229" s="22">
        <f t="shared" ca="1" si="64"/>
        <v>1.3252439483673848</v>
      </c>
    </row>
    <row r="230" spans="4:22" x14ac:dyDescent="0.2">
      <c r="D230" s="1">
        <f t="shared" si="65"/>
        <v>228</v>
      </c>
      <c r="E230" s="2">
        <f t="shared" si="66"/>
        <v>22.900000000000055</v>
      </c>
      <c r="F230" s="3">
        <f t="shared" ca="1" si="67"/>
        <v>433.01270189221935</v>
      </c>
      <c r="G230" s="3">
        <f t="shared" si="68"/>
        <v>27.696388243924623</v>
      </c>
      <c r="H230" s="3">
        <f t="shared" ca="1" si="57"/>
        <v>433.89755694375401</v>
      </c>
      <c r="I230" s="3">
        <f t="shared" ca="1" si="69"/>
        <v>9872.6896031426331</v>
      </c>
      <c r="J230" s="3">
        <f t="shared" si="70"/>
        <v>3161.5917173159428</v>
      </c>
      <c r="K230" s="3">
        <f t="shared" ca="1" si="71"/>
        <v>10459.70262099765</v>
      </c>
      <c r="L230" s="3">
        <f t="shared" si="58"/>
        <v>-9.7149820656621024</v>
      </c>
      <c r="M230" s="3">
        <f t="shared" ca="1" si="59"/>
        <v>6.3875056262538338E-2</v>
      </c>
      <c r="N230" s="3">
        <f t="shared" ca="1" si="60"/>
        <v>3.6597711400041248</v>
      </c>
      <c r="O230" s="1">
        <f t="shared" ca="1" si="54"/>
        <v>64010810.573397808</v>
      </c>
      <c r="P230" s="1">
        <f t="shared" si="55"/>
        <v>-20886068.646215759</v>
      </c>
      <c r="Q230" s="1">
        <f t="shared" ca="1" si="61"/>
        <v>84896879.219613567</v>
      </c>
      <c r="R230" s="1">
        <f t="shared" ca="1" si="56"/>
        <v>295050.33872175275</v>
      </c>
      <c r="S230" s="22">
        <f t="shared" si="62"/>
        <v>0.88623110390364723</v>
      </c>
      <c r="U230" s="3">
        <f t="shared" si="63"/>
        <v>327.44572685940557</v>
      </c>
      <c r="V230" s="22">
        <f t="shared" ca="1" si="64"/>
        <v>1.3250976310039171</v>
      </c>
    </row>
    <row r="231" spans="4:22" x14ac:dyDescent="0.2">
      <c r="D231" s="1">
        <f t="shared" si="65"/>
        <v>229</v>
      </c>
      <c r="E231" s="2">
        <f t="shared" si="66"/>
        <v>23.000000000000057</v>
      </c>
      <c r="F231" s="3">
        <f t="shared" ca="1" si="67"/>
        <v>433.01270189221935</v>
      </c>
      <c r="G231" s="3">
        <f t="shared" si="68"/>
        <v>26.724890037358414</v>
      </c>
      <c r="H231" s="3">
        <f t="shared" ca="1" si="57"/>
        <v>433.83662794594574</v>
      </c>
      <c r="I231" s="3">
        <f t="shared" ca="1" si="69"/>
        <v>9915.9908733318553</v>
      </c>
      <c r="J231" s="3">
        <f t="shared" si="70"/>
        <v>3164.3127812300072</v>
      </c>
      <c r="K231" s="3">
        <f t="shared" ca="1" si="71"/>
        <v>10503.089303157323</v>
      </c>
      <c r="L231" s="3">
        <f t="shared" si="58"/>
        <v>-9.7148999382685428</v>
      </c>
      <c r="M231" s="3">
        <f t="shared" ca="1" si="59"/>
        <v>6.1640302999627972E-2</v>
      </c>
      <c r="N231" s="3">
        <f t="shared" ca="1" si="60"/>
        <v>3.5317292097862714</v>
      </c>
      <c r="O231" s="1">
        <f t="shared" ca="1" si="54"/>
        <v>63992834.714153036</v>
      </c>
      <c r="P231" s="1">
        <f t="shared" si="55"/>
        <v>-20903867.789262954</v>
      </c>
      <c r="Q231" s="1">
        <f t="shared" ca="1" si="61"/>
        <v>84896702.503415987</v>
      </c>
      <c r="R231" s="1">
        <f t="shared" ca="1" si="56"/>
        <v>295008.9070032431</v>
      </c>
      <c r="S231" s="22">
        <f t="shared" si="62"/>
        <v>0.88598873366889475</v>
      </c>
      <c r="U231" s="3">
        <f t="shared" si="63"/>
        <v>327.43466366658629</v>
      </c>
      <c r="V231" s="22">
        <f t="shared" ca="1" si="64"/>
        <v>1.3249563228519516</v>
      </c>
    </row>
    <row r="232" spans="4:22" x14ac:dyDescent="0.2">
      <c r="D232" s="1">
        <f t="shared" si="65"/>
        <v>230</v>
      </c>
      <c r="E232" s="2">
        <f t="shared" si="66"/>
        <v>23.100000000000058</v>
      </c>
      <c r="F232" s="3">
        <f t="shared" ca="1" si="67"/>
        <v>433.01270189221935</v>
      </c>
      <c r="G232" s="3">
        <f t="shared" si="68"/>
        <v>25.75340004353156</v>
      </c>
      <c r="H232" s="3">
        <f t="shared" ca="1" si="57"/>
        <v>433.77786667118249</v>
      </c>
      <c r="I232" s="3">
        <f t="shared" ca="1" si="69"/>
        <v>9959.2921435210774</v>
      </c>
      <c r="J232" s="3">
        <f t="shared" si="70"/>
        <v>3166.9366957340517</v>
      </c>
      <c r="K232" s="3">
        <f t="shared" ca="1" si="71"/>
        <v>10546.470000792615</v>
      </c>
      <c r="L232" s="3">
        <f t="shared" si="58"/>
        <v>-9.7148207430471327</v>
      </c>
      <c r="M232" s="3">
        <f t="shared" ca="1" si="59"/>
        <v>5.9404952007948958E-2</v>
      </c>
      <c r="N232" s="3">
        <f t="shared" ca="1" si="60"/>
        <v>3.4036530322326803</v>
      </c>
      <c r="O232" s="1">
        <f t="shared" ca="1" si="54"/>
        <v>63975500.788692735</v>
      </c>
      <c r="P232" s="1">
        <f t="shared" si="55"/>
        <v>-20921031.166471332</v>
      </c>
      <c r="Q232" s="1">
        <f t="shared" ca="1" si="61"/>
        <v>84896531.955164075</v>
      </c>
      <c r="R232" s="1">
        <f t="shared" ca="1" si="56"/>
        <v>294968.9493364041</v>
      </c>
      <c r="S232" s="22">
        <f t="shared" si="62"/>
        <v>0.88575506480530175</v>
      </c>
      <c r="U232" s="3">
        <f t="shared" si="63"/>
        <v>327.42399545995232</v>
      </c>
      <c r="V232" s="22">
        <f t="shared" ca="1" si="64"/>
        <v>1.3248200275054014</v>
      </c>
    </row>
    <row r="233" spans="4:22" x14ac:dyDescent="0.2">
      <c r="D233" s="1">
        <f t="shared" si="65"/>
        <v>231</v>
      </c>
      <c r="E233" s="2">
        <f t="shared" si="66"/>
        <v>23.20000000000006</v>
      </c>
      <c r="F233" s="3">
        <f t="shared" ca="1" si="67"/>
        <v>433.01270189221935</v>
      </c>
      <c r="G233" s="3">
        <f t="shared" si="68"/>
        <v>24.781917969226846</v>
      </c>
      <c r="H233" s="3">
        <f t="shared" ca="1" si="57"/>
        <v>433.72127392858368</v>
      </c>
      <c r="I233" s="3">
        <f t="shared" ca="1" si="69"/>
        <v>10002.5934137103</v>
      </c>
      <c r="J233" s="3">
        <f t="shared" si="70"/>
        <v>3169.4634616346898</v>
      </c>
      <c r="K233" s="3">
        <f t="shared" ca="1" si="71"/>
        <v>10589.84493071667</v>
      </c>
      <c r="L233" s="3">
        <f t="shared" si="58"/>
        <v>-9.714744479973529</v>
      </c>
      <c r="M233" s="3">
        <f t="shared" ca="1" si="59"/>
        <v>5.7169024720871105E-2</v>
      </c>
      <c r="N233" s="3">
        <f t="shared" ca="1" si="60"/>
        <v>3.2755438353849833</v>
      </c>
      <c r="O233" s="1">
        <f t="shared" ca="1" si="54"/>
        <v>63958808.775799401</v>
      </c>
      <c r="P233" s="1">
        <f t="shared" si="55"/>
        <v>-20937558.814507511</v>
      </c>
      <c r="Q233" s="1">
        <f t="shared" ca="1" si="61"/>
        <v>84896367.590306908</v>
      </c>
      <c r="R233" s="1">
        <f t="shared" ca="1" si="56"/>
        <v>294930.46627143689</v>
      </c>
      <c r="S233" s="22">
        <f t="shared" si="62"/>
        <v>0.88553009199011756</v>
      </c>
      <c r="U233" s="3">
        <f t="shared" si="63"/>
        <v>327.41372223622415</v>
      </c>
      <c r="V233" s="22">
        <f t="shared" ca="1" si="64"/>
        <v>1.3246887484320533</v>
      </c>
    </row>
    <row r="234" spans="4:22" x14ac:dyDescent="0.2">
      <c r="D234" s="1">
        <f t="shared" si="65"/>
        <v>232</v>
      </c>
      <c r="E234" s="2">
        <f t="shared" si="66"/>
        <v>23.300000000000061</v>
      </c>
      <c r="F234" s="3">
        <f t="shared" ca="1" si="67"/>
        <v>433.01270189221935</v>
      </c>
      <c r="G234" s="3">
        <f t="shared" si="68"/>
        <v>23.810443521229494</v>
      </c>
      <c r="H234" s="3">
        <f t="shared" ca="1" si="57"/>
        <v>433.66685049779591</v>
      </c>
      <c r="I234" s="3">
        <f t="shared" ca="1" si="69"/>
        <v>10045.894683899522</v>
      </c>
      <c r="J234" s="3">
        <f t="shared" si="70"/>
        <v>3171.8930797092125</v>
      </c>
      <c r="K234" s="3">
        <f t="shared" ca="1" si="71"/>
        <v>10633.214309822071</v>
      </c>
      <c r="L234" s="3">
        <f t="shared" si="58"/>
        <v>-9.7146711490242712</v>
      </c>
      <c r="M234" s="3">
        <f t="shared" ca="1" si="59"/>
        <v>5.4932542605501337E-2</v>
      </c>
      <c r="N234" s="3">
        <f t="shared" ca="1" si="60"/>
        <v>3.1474028492178054</v>
      </c>
      <c r="O234" s="1">
        <f t="shared" ca="1" si="54"/>
        <v>63942758.655030407</v>
      </c>
      <c r="P234" s="1">
        <f t="shared" si="55"/>
        <v>-20953450.768683765</v>
      </c>
      <c r="Q234" s="1">
        <f t="shared" ca="1" si="61"/>
        <v>84896209.423714176</v>
      </c>
      <c r="R234" s="1">
        <f t="shared" ca="1" si="56"/>
        <v>294893.45833850122</v>
      </c>
      <c r="S234" s="22">
        <f t="shared" si="62"/>
        <v>0.88531381009882859</v>
      </c>
      <c r="U234" s="3">
        <f t="shared" si="63"/>
        <v>327.40384399224149</v>
      </c>
      <c r="V234" s="22">
        <f t="shared" ca="1" si="64"/>
        <v>1.3245624889733199</v>
      </c>
    </row>
    <row r="235" spans="4:22" x14ac:dyDescent="0.2">
      <c r="D235" s="1">
        <f t="shared" si="65"/>
        <v>233</v>
      </c>
      <c r="E235" s="2">
        <f t="shared" si="66"/>
        <v>23.400000000000063</v>
      </c>
      <c r="F235" s="3">
        <f t="shared" ca="1" si="67"/>
        <v>433.01270189221935</v>
      </c>
      <c r="G235" s="3">
        <f t="shared" si="68"/>
        <v>22.838976406327067</v>
      </c>
      <c r="H235" s="3">
        <f t="shared" ca="1" si="57"/>
        <v>433.6145971289352</v>
      </c>
      <c r="I235" s="3">
        <f t="shared" ca="1" si="69"/>
        <v>10089.195954088744</v>
      </c>
      <c r="J235" s="3">
        <f t="shared" si="70"/>
        <v>3174.2255507055902</v>
      </c>
      <c r="K235" s="3">
        <f t="shared" ca="1" si="71"/>
        <v>10676.578355077892</v>
      </c>
      <c r="L235" s="3">
        <f t="shared" si="58"/>
        <v>-9.7146007501767837</v>
      </c>
      <c r="M235" s="3">
        <f t="shared" ca="1" si="59"/>
        <v>5.2695527161451941E-2</v>
      </c>
      <c r="N235" s="3">
        <f t="shared" ca="1" si="60"/>
        <v>3.0192313055681912</v>
      </c>
      <c r="O235" s="1">
        <f t="shared" ca="1" si="54"/>
        <v>63927350.40671818</v>
      </c>
      <c r="P235" s="1">
        <f t="shared" si="55"/>
        <v>-20968707.062958091</v>
      </c>
      <c r="Q235" s="1">
        <f t="shared" ca="1" si="61"/>
        <v>84896057.469676271</v>
      </c>
      <c r="R235" s="1">
        <f t="shared" ca="1" si="56"/>
        <v>294857.92604767595</v>
      </c>
      <c r="S235" s="22">
        <f t="shared" si="62"/>
        <v>0.88510621420501678</v>
      </c>
      <c r="U235" s="3">
        <f t="shared" si="63"/>
        <v>327.39436072496324</v>
      </c>
      <c r="V235" s="22">
        <f t="shared" ca="1" si="64"/>
        <v>1.324441252344005</v>
      </c>
    </row>
    <row r="236" spans="4:22" x14ac:dyDescent="0.2">
      <c r="D236" s="1">
        <f t="shared" si="65"/>
        <v>234</v>
      </c>
      <c r="E236" s="2">
        <f t="shared" si="66"/>
        <v>23.500000000000064</v>
      </c>
      <c r="F236" s="3">
        <f t="shared" ca="1" si="67"/>
        <v>433.01270189221935</v>
      </c>
      <c r="G236" s="3">
        <f t="shared" si="68"/>
        <v>21.867516331309389</v>
      </c>
      <c r="H236" s="3">
        <f t="shared" ca="1" si="57"/>
        <v>433.56451454253045</v>
      </c>
      <c r="I236" s="3">
        <f t="shared" ca="1" si="69"/>
        <v>10132.497224277966</v>
      </c>
      <c r="J236" s="3">
        <f t="shared" si="70"/>
        <v>3176.4608753424723</v>
      </c>
      <c r="K236" s="3">
        <f t="shared" ca="1" si="71"/>
        <v>10719.93728352674</v>
      </c>
      <c r="L236" s="3">
        <f t="shared" si="58"/>
        <v>-9.7145332834093772</v>
      </c>
      <c r="M236" s="3">
        <f t="shared" ca="1" si="59"/>
        <v>5.0457999919604049E-2</v>
      </c>
      <c r="N236" s="3">
        <f t="shared" ca="1" si="60"/>
        <v>2.8910304380647593</v>
      </c>
      <c r="O236" s="1">
        <f t="shared" ca="1" si="54"/>
        <v>63912584.011970036</v>
      </c>
      <c r="P236" s="1">
        <f t="shared" si="55"/>
        <v>-20983327.729934249</v>
      </c>
      <c r="Q236" s="1">
        <f t="shared" ca="1" si="61"/>
        <v>84895911.741904289</v>
      </c>
      <c r="R236" s="1">
        <f t="shared" ca="1" si="56"/>
        <v>294823.86988892069</v>
      </c>
      <c r="S236" s="22">
        <f t="shared" si="62"/>
        <v>0.88490729958022807</v>
      </c>
      <c r="U236" s="3">
        <f t="shared" si="63"/>
        <v>327.38527243146763</v>
      </c>
      <c r="V236" s="22">
        <f t="shared" ca="1" si="64"/>
        <v>1.3243250416320715</v>
      </c>
    </row>
    <row r="237" spans="4:22" x14ac:dyDescent="0.2">
      <c r="D237" s="1">
        <f t="shared" si="65"/>
        <v>235</v>
      </c>
      <c r="E237" s="2">
        <f t="shared" si="66"/>
        <v>23.600000000000065</v>
      </c>
      <c r="F237" s="3">
        <f t="shared" ca="1" si="67"/>
        <v>433.01270189221935</v>
      </c>
      <c r="G237" s="3">
        <f t="shared" si="68"/>
        <v>20.89606300296845</v>
      </c>
      <c r="H237" s="3">
        <f t="shared" ca="1" si="57"/>
        <v>433.51660342946963</v>
      </c>
      <c r="I237" s="3">
        <f t="shared" ca="1" si="69"/>
        <v>10175.798494467188</v>
      </c>
      <c r="J237" s="3">
        <f t="shared" si="70"/>
        <v>3178.5990543091862</v>
      </c>
      <c r="K237" s="3">
        <f t="shared" ca="1" si="71"/>
        <v>10763.29131228179</v>
      </c>
      <c r="L237" s="3">
        <f t="shared" si="58"/>
        <v>-9.7144687487012451</v>
      </c>
      <c r="M237" s="3">
        <f t="shared" ca="1" si="59"/>
        <v>4.8219982440866595E-2</v>
      </c>
      <c r="N237" s="3">
        <f t="shared" ca="1" si="60"/>
        <v>2.7628014820565934</v>
      </c>
      <c r="O237" s="1">
        <f t="shared" ca="1" si="54"/>
        <v>63898459.452668175</v>
      </c>
      <c r="P237" s="1">
        <f t="shared" si="55"/>
        <v>-20997312.800861787</v>
      </c>
      <c r="Q237" s="1">
        <f t="shared" ca="1" si="61"/>
        <v>84895772.253529966</v>
      </c>
      <c r="R237" s="1">
        <f t="shared" ca="1" si="56"/>
        <v>294791.29033203935</v>
      </c>
      <c r="S237" s="22">
        <f t="shared" si="62"/>
        <v>0.88471706169384379</v>
      </c>
      <c r="U237" s="3">
        <f t="shared" si="63"/>
        <v>327.37657910895189</v>
      </c>
      <c r="V237" s="22">
        <f t="shared" ca="1" si="64"/>
        <v>1.324213859798425</v>
      </c>
    </row>
    <row r="238" spans="4:22" x14ac:dyDescent="0.2">
      <c r="D238" s="1">
        <f t="shared" si="65"/>
        <v>236</v>
      </c>
      <c r="E238" s="2">
        <f t="shared" si="66"/>
        <v>23.700000000000067</v>
      </c>
      <c r="F238" s="3">
        <f t="shared" ca="1" si="67"/>
        <v>433.01270189221935</v>
      </c>
      <c r="G238" s="3">
        <f t="shared" si="68"/>
        <v>19.924616128098325</v>
      </c>
      <c r="H238" s="3">
        <f t="shared" ca="1" si="57"/>
        <v>433.47086445094794</v>
      </c>
      <c r="I238" s="3">
        <f t="shared" ca="1" si="69"/>
        <v>10219.09976465641</v>
      </c>
      <c r="J238" s="3">
        <f t="shared" si="70"/>
        <v>3180.6400882657395</v>
      </c>
      <c r="K238" s="3">
        <f t="shared" ca="1" si="71"/>
        <v>10806.640658523826</v>
      </c>
      <c r="L238" s="3">
        <f t="shared" si="58"/>
        <v>-9.7144071460324675</v>
      </c>
      <c r="M238" s="3">
        <f t="shared" ca="1" si="59"/>
        <v>4.5981496314930842E-2</v>
      </c>
      <c r="N238" s="3">
        <f t="shared" ca="1" si="60"/>
        <v>2.6345456745418847</v>
      </c>
      <c r="O238" s="1">
        <f t="shared" ca="1" si="54"/>
        <v>63884976.71146971</v>
      </c>
      <c r="P238" s="1">
        <f t="shared" si="55"/>
        <v>-21010662.305636104</v>
      </c>
      <c r="Q238" s="1">
        <f t="shared" ca="1" si="61"/>
        <v>84895639.017105818</v>
      </c>
      <c r="R238" s="1">
        <f t="shared" ca="1" si="56"/>
        <v>294760.18782664463</v>
      </c>
      <c r="S238" s="22">
        <f t="shared" si="62"/>
        <v>0.88453549621295702</v>
      </c>
      <c r="U238" s="3">
        <f t="shared" si="63"/>
        <v>327.36828075473272</v>
      </c>
      <c r="V238" s="22">
        <f t="shared" ca="1" si="64"/>
        <v>1.3241077096766998</v>
      </c>
    </row>
    <row r="239" spans="4:22" x14ac:dyDescent="0.2">
      <c r="D239" s="1">
        <f t="shared" si="65"/>
        <v>237</v>
      </c>
      <c r="E239" s="2">
        <f t="shared" si="66"/>
        <v>23.800000000000068</v>
      </c>
      <c r="F239" s="3">
        <f t="shared" ca="1" si="67"/>
        <v>433.01270189221935</v>
      </c>
      <c r="G239" s="3">
        <f t="shared" si="68"/>
        <v>18.953175413495078</v>
      </c>
      <c r="H239" s="3">
        <f t="shared" ca="1" si="57"/>
        <v>433.42729823841825</v>
      </c>
      <c r="I239" s="3">
        <f t="shared" ca="1" si="69"/>
        <v>10262.401034845632</v>
      </c>
      <c r="J239" s="3">
        <f t="shared" si="70"/>
        <v>3182.583977842819</v>
      </c>
      <c r="K239" s="3">
        <f t="shared" ca="1" si="71"/>
        <v>10849.985539498261</v>
      </c>
      <c r="L239" s="3">
        <f t="shared" si="58"/>
        <v>-9.7143484753840088</v>
      </c>
      <c r="M239" s="3">
        <f t="shared" ca="1" si="59"/>
        <v>4.3742563159020725E-2</v>
      </c>
      <c r="N239" s="3">
        <f t="shared" ca="1" si="60"/>
        <v>2.5062642540963291</v>
      </c>
      <c r="O239" s="1">
        <f t="shared" ca="1" si="54"/>
        <v>63872135.77180662</v>
      </c>
      <c r="P239" s="1">
        <f t="shared" si="55"/>
        <v>-21023376.272798494</v>
      </c>
      <c r="Q239" s="1">
        <f t="shared" ca="1" si="61"/>
        <v>84895512.044605106</v>
      </c>
      <c r="R239" s="1">
        <f t="shared" ca="1" si="56"/>
        <v>294730.56280212442</v>
      </c>
      <c r="S239" s="22">
        <f t="shared" si="62"/>
        <v>0.884362599002257</v>
      </c>
      <c r="U239" s="3">
        <f t="shared" si="63"/>
        <v>327.36037736624581</v>
      </c>
      <c r="V239" s="22">
        <f t="shared" ca="1" si="64"/>
        <v>1.3240065939730585</v>
      </c>
    </row>
    <row r="240" spans="4:22" x14ac:dyDescent="0.2">
      <c r="D240" s="1">
        <f t="shared" si="65"/>
        <v>238</v>
      </c>
      <c r="E240" s="2">
        <f t="shared" si="66"/>
        <v>23.90000000000007</v>
      </c>
      <c r="F240" s="3">
        <f t="shared" ca="1" si="67"/>
        <v>433.01270189221935</v>
      </c>
      <c r="G240" s="3">
        <f t="shared" si="68"/>
        <v>17.981740565956677</v>
      </c>
      <c r="H240" s="3">
        <f t="shared" ca="1" si="57"/>
        <v>433.38590539354345</v>
      </c>
      <c r="I240" s="3">
        <f t="shared" ca="1" si="69"/>
        <v>10305.702305034854</v>
      </c>
      <c r="J240" s="3">
        <f t="shared" si="70"/>
        <v>3184.4307236417912</v>
      </c>
      <c r="K240" s="3">
        <f t="shared" ca="1" si="71"/>
        <v>10893.326172512167</v>
      </c>
      <c r="L240" s="3">
        <f t="shared" si="58"/>
        <v>-9.7142927367377183</v>
      </c>
      <c r="M240" s="3">
        <f t="shared" ca="1" si="59"/>
        <v>4.1503204616639165E-2</v>
      </c>
      <c r="N240" s="3">
        <f t="shared" ca="1" si="60"/>
        <v>2.377958460801298</v>
      </c>
      <c r="O240" s="1">
        <f t="shared" ca="1" si="54"/>
        <v>63859936.617885679</v>
      </c>
      <c r="P240" s="1">
        <f t="shared" si="55"/>
        <v>-21035454.729536165</v>
      </c>
      <c r="Q240" s="1">
        <f t="shared" ca="1" si="61"/>
        <v>84895391.34742184</v>
      </c>
      <c r="R240" s="1">
        <f t="shared" ca="1" si="56"/>
        <v>294702.41566760954</v>
      </c>
      <c r="S240" s="22">
        <f t="shared" si="62"/>
        <v>0.88419836612391367</v>
      </c>
      <c r="U240" s="3">
        <f t="shared" si="63"/>
        <v>327.35286894104615</v>
      </c>
      <c r="V240" s="22">
        <f t="shared" ca="1" si="64"/>
        <v>1.3239105152659989</v>
      </c>
    </row>
    <row r="241" spans="4:22" x14ac:dyDescent="0.2">
      <c r="D241" s="1">
        <f t="shared" si="65"/>
        <v>239</v>
      </c>
      <c r="E241" s="2">
        <f t="shared" si="66"/>
        <v>24.000000000000071</v>
      </c>
      <c r="F241" s="3">
        <f t="shared" ca="1" si="67"/>
        <v>433.01270189221935</v>
      </c>
      <c r="G241" s="3">
        <f t="shared" si="68"/>
        <v>17.010311292282907</v>
      </c>
      <c r="H241" s="3">
        <f t="shared" ca="1" si="57"/>
        <v>433.34668648815165</v>
      </c>
      <c r="I241" s="3">
        <f t="shared" ca="1" si="69"/>
        <v>10349.003575224076</v>
      </c>
      <c r="J241" s="3">
        <f t="shared" si="70"/>
        <v>3186.180326234703</v>
      </c>
      <c r="K241" s="3">
        <f t="shared" ca="1" si="71"/>
        <v>10936.66277493129</v>
      </c>
      <c r="L241" s="3">
        <f t="shared" si="58"/>
        <v>-9.7142399300763316</v>
      </c>
      <c r="M241" s="3">
        <f t="shared" ca="1" si="59"/>
        <v>3.9263442356310477E-2</v>
      </c>
      <c r="N241" s="3">
        <f t="shared" ca="1" si="60"/>
        <v>2.2496295361717826</v>
      </c>
      <c r="O241" s="1">
        <f t="shared" ca="1" si="54"/>
        <v>63848379.234688528</v>
      </c>
      <c r="P241" s="1">
        <f t="shared" si="55"/>
        <v>-21046897.701682296</v>
      </c>
      <c r="Q241" s="1">
        <f t="shared" ca="1" si="61"/>
        <v>84895276.93637082</v>
      </c>
      <c r="R241" s="1">
        <f t="shared" ca="1" si="56"/>
        <v>294675.74681194313</v>
      </c>
      <c r="S241" s="22">
        <f t="shared" si="62"/>
        <v>0.88404279383747419</v>
      </c>
      <c r="U241" s="3">
        <f t="shared" si="63"/>
        <v>327.34575547680799</v>
      </c>
      <c r="V241" s="22">
        <f t="shared" ca="1" si="64"/>
        <v>1.3238194760061694</v>
      </c>
    </row>
    <row r="242" spans="4:22" x14ac:dyDescent="0.2">
      <c r="D242" s="1">
        <f t="shared" si="65"/>
        <v>240</v>
      </c>
      <c r="E242" s="2">
        <f t="shared" si="66"/>
        <v>24.100000000000072</v>
      </c>
      <c r="F242" s="3">
        <f t="shared" ca="1" si="67"/>
        <v>433.01270189221935</v>
      </c>
      <c r="G242" s="3">
        <f t="shared" si="68"/>
        <v>16.038887299275274</v>
      </c>
      <c r="H242" s="3">
        <f t="shared" ca="1" si="57"/>
        <v>433.30964206419281</v>
      </c>
      <c r="I242" s="3">
        <f t="shared" ca="1" si="69"/>
        <v>10392.304845413299</v>
      </c>
      <c r="J242" s="3">
        <f t="shared" si="70"/>
        <v>3187.8327861642811</v>
      </c>
      <c r="K242" s="3">
        <f t="shared" ca="1" si="71"/>
        <v>10979.995564177067</v>
      </c>
      <c r="L242" s="3">
        <f t="shared" si="58"/>
        <v>-9.7141900553834652</v>
      </c>
      <c r="M242" s="3">
        <f t="shared" ca="1" si="59"/>
        <v>3.7023298070319205E-2</v>
      </c>
      <c r="N242" s="3">
        <f t="shared" ca="1" si="60"/>
        <v>2.1212787230841355</v>
      </c>
      <c r="O242" s="1">
        <f t="shared" ca="1" si="54"/>
        <v>63837463.607971624</v>
      </c>
      <c r="P242" s="1">
        <f t="shared" si="55"/>
        <v>-21057705.213716049</v>
      </c>
      <c r="Q242" s="1">
        <f t="shared" ca="1" si="61"/>
        <v>84895168.821687669</v>
      </c>
      <c r="R242" s="1">
        <f t="shared" ca="1" si="56"/>
        <v>294650.55660365109</v>
      </c>
      <c r="S242" s="22">
        <f t="shared" si="62"/>
        <v>0.88389587859976004</v>
      </c>
      <c r="U242" s="3">
        <f t="shared" si="63"/>
        <v>327.33903697132473</v>
      </c>
      <c r="V242" s="22">
        <f t="shared" ca="1" si="64"/>
        <v>1.3237334785161943</v>
      </c>
    </row>
    <row r="243" spans="4:22" x14ac:dyDescent="0.2">
      <c r="D243" s="1">
        <f t="shared" si="65"/>
        <v>241</v>
      </c>
      <c r="E243" s="2">
        <f t="shared" si="66"/>
        <v>24.200000000000074</v>
      </c>
      <c r="F243" s="3">
        <f t="shared" ca="1" si="67"/>
        <v>433.01270189221935</v>
      </c>
      <c r="G243" s="3">
        <f t="shared" si="68"/>
        <v>15.067468293736928</v>
      </c>
      <c r="H243" s="3">
        <f t="shared" ca="1" si="57"/>
        <v>433.27477263369809</v>
      </c>
      <c r="I243" s="3">
        <f t="shared" ca="1" si="69"/>
        <v>10435.606115602521</v>
      </c>
      <c r="J243" s="3">
        <f t="shared" si="70"/>
        <v>3189.3881039439316</v>
      </c>
      <c r="K243" s="3">
        <f t="shared" ca="1" si="71"/>
        <v>11023.324757723633</v>
      </c>
      <c r="L243" s="3">
        <f t="shared" si="58"/>
        <v>-9.7141431126436277</v>
      </c>
      <c r="M243" s="3">
        <f t="shared" ca="1" si="59"/>
        <v>3.4782793473445386E-2</v>
      </c>
      <c r="N243" s="3">
        <f t="shared" ca="1" si="60"/>
        <v>1.9929072657036058</v>
      </c>
      <c r="O243" s="1">
        <f t="shared" ca="1" si="54"/>
        <v>63827189.724266142</v>
      </c>
      <c r="P243" s="1">
        <f t="shared" si="55"/>
        <v>-21067877.288762633</v>
      </c>
      <c r="Q243" s="1">
        <f t="shared" ca="1" si="61"/>
        <v>84895067.013028771</v>
      </c>
      <c r="R243" s="1">
        <f t="shared" ca="1" si="56"/>
        <v>294626.84539091471</v>
      </c>
      <c r="S243" s="22">
        <f t="shared" si="62"/>
        <v>0.88375761706477007</v>
      </c>
      <c r="U243" s="3">
        <f t="shared" si="63"/>
        <v>327.33271342250896</v>
      </c>
      <c r="V243" s="22">
        <f t="shared" ca="1" si="64"/>
        <v>1.3236525249905073</v>
      </c>
    </row>
    <row r="244" spans="4:22" x14ac:dyDescent="0.2">
      <c r="D244" s="1">
        <f t="shared" si="65"/>
        <v>242</v>
      </c>
      <c r="E244" s="2">
        <f t="shared" si="66"/>
        <v>24.300000000000075</v>
      </c>
      <c r="F244" s="3">
        <f t="shared" ca="1" si="67"/>
        <v>433.01270189221935</v>
      </c>
      <c r="G244" s="3">
        <f t="shared" si="68"/>
        <v>14.096053982472565</v>
      </c>
      <c r="H244" s="3">
        <f t="shared" ca="1" si="57"/>
        <v>433.24207867874145</v>
      </c>
      <c r="I244" s="3">
        <f t="shared" ca="1" si="69"/>
        <v>10478.907385791743</v>
      </c>
      <c r="J244" s="3">
        <f t="shared" si="70"/>
        <v>3190.8462800577422</v>
      </c>
      <c r="K244" s="3">
        <f t="shared" ca="1" si="71"/>
        <v>11066.650573094828</v>
      </c>
      <c r="L244" s="3">
        <f t="shared" si="58"/>
        <v>-9.7140991018422049</v>
      </c>
      <c r="M244" s="3">
        <f t="shared" ca="1" si="59"/>
        <v>3.2541950301696501E-2</v>
      </c>
      <c r="N244" s="3">
        <f t="shared" ca="1" si="60"/>
        <v>1.8645164094116855</v>
      </c>
      <c r="O244" s="1">
        <f t="shared" ca="1" si="54"/>
        <v>63817557.570878118</v>
      </c>
      <c r="P244" s="1">
        <f t="shared" si="55"/>
        <v>-21077413.948593311</v>
      </c>
      <c r="Q244" s="1">
        <f t="shared" ca="1" si="61"/>
        <v>84894971.519471437</v>
      </c>
      <c r="R244" s="1">
        <f t="shared" ca="1" si="56"/>
        <v>294604.61350154417</v>
      </c>
      <c r="S244" s="22">
        <f t="shared" si="62"/>
        <v>0.88362800608359127</v>
      </c>
      <c r="U244" s="3">
        <f t="shared" si="63"/>
        <v>327.32678482839242</v>
      </c>
      <c r="V244" s="22">
        <f t="shared" ca="1" si="64"/>
        <v>1.323576617495196</v>
      </c>
    </row>
    <row r="245" spans="4:22" x14ac:dyDescent="0.2">
      <c r="D245" s="1">
        <f t="shared" si="65"/>
        <v>243</v>
      </c>
      <c r="E245" s="2">
        <f t="shared" si="66"/>
        <v>24.400000000000077</v>
      </c>
      <c r="F245" s="3">
        <f t="shared" ca="1" si="67"/>
        <v>433.01270189221935</v>
      </c>
      <c r="G245" s="3">
        <f t="shared" si="68"/>
        <v>13.124644072288344</v>
      </c>
      <c r="H245" s="3">
        <f t="shared" ca="1" si="57"/>
        <v>433.21156065140309</v>
      </c>
      <c r="I245" s="3">
        <f t="shared" ca="1" si="69"/>
        <v>10522.208655980965</v>
      </c>
      <c r="J245" s="3">
        <f t="shared" si="70"/>
        <v>3192.2073149604803</v>
      </c>
      <c r="K245" s="3">
        <f t="shared" ca="1" si="71"/>
        <v>11109.973227861203</v>
      </c>
      <c r="L245" s="3">
        <f t="shared" si="58"/>
        <v>-9.7140580229654727</v>
      </c>
      <c r="M245" s="3">
        <f t="shared" ca="1" si="59"/>
        <v>3.0300790311036409E-2</v>
      </c>
      <c r="N245" s="3">
        <f t="shared" ca="1" si="60"/>
        <v>1.7361074007332833</v>
      </c>
      <c r="O245" s="1">
        <f t="shared" ca="1" si="54"/>
        <v>63808567.135888256</v>
      </c>
      <c r="P245" s="1">
        <f t="shared" si="55"/>
        <v>-21086315.213625427</v>
      </c>
      <c r="Q245" s="1">
        <f t="shared" ca="1" si="61"/>
        <v>84894882.34951368</v>
      </c>
      <c r="R245" s="1">
        <f t="shared" ca="1" si="56"/>
        <v>294583.8612429541</v>
      </c>
      <c r="S245" s="22">
        <f t="shared" si="62"/>
        <v>0.88350704270431313</v>
      </c>
      <c r="U245" s="3">
        <f t="shared" si="63"/>
        <v>327.32125118712628</v>
      </c>
      <c r="V245" s="22">
        <f t="shared" ca="1" si="64"/>
        <v>1.3235057579678515</v>
      </c>
    </row>
    <row r="246" spans="4:22" x14ac:dyDescent="0.2">
      <c r="D246" s="1">
        <f t="shared" si="65"/>
        <v>244</v>
      </c>
      <c r="E246" s="2">
        <f t="shared" si="66"/>
        <v>24.500000000000078</v>
      </c>
      <c r="F246" s="3">
        <f t="shared" ca="1" si="67"/>
        <v>433.01270189221935</v>
      </c>
      <c r="G246" s="3">
        <f t="shared" si="68"/>
        <v>12.153238269991796</v>
      </c>
      <c r="H246" s="3">
        <f t="shared" ca="1" si="57"/>
        <v>433.18321897373545</v>
      </c>
      <c r="I246" s="3">
        <f t="shared" ca="1" si="69"/>
        <v>10565.509926170187</v>
      </c>
      <c r="J246" s="3">
        <f t="shared" si="70"/>
        <v>3193.4712090775943</v>
      </c>
      <c r="K246" s="3">
        <f t="shared" ca="1" si="71"/>
        <v>11153.292939637013</v>
      </c>
      <c r="L246" s="3">
        <f t="shared" si="58"/>
        <v>-9.7140198760005898</v>
      </c>
      <c r="M246" s="3">
        <f t="shared" ca="1" si="59"/>
        <v>2.8059335276111208E-2</v>
      </c>
      <c r="N246" s="3">
        <f t="shared" ca="1" si="60"/>
        <v>1.6076814872637206</v>
      </c>
      <c r="O246" s="1">
        <f t="shared" ca="1" si="54"/>
        <v>63800218.408152066</v>
      </c>
      <c r="P246" s="1">
        <f t="shared" si="55"/>
        <v>-21094581.102922462</v>
      </c>
      <c r="Q246" s="1">
        <f t="shared" ca="1" si="61"/>
        <v>84894799.511074528</v>
      </c>
      <c r="R246" s="1">
        <f t="shared" ca="1" si="56"/>
        <v>294564.58890214009</v>
      </c>
      <c r="S246" s="22">
        <f t="shared" si="62"/>
        <v>0.88339472417194642</v>
      </c>
      <c r="U246" s="3">
        <f t="shared" si="63"/>
        <v>327.31611249698068</v>
      </c>
      <c r="V246" s="22">
        <f t="shared" ca="1" si="64"/>
        <v>1.3234399482174326</v>
      </c>
    </row>
    <row r="247" spans="4:22" x14ac:dyDescent="0.2">
      <c r="D247" s="1">
        <f t="shared" si="65"/>
        <v>245</v>
      </c>
      <c r="E247" s="2">
        <f t="shared" si="66"/>
        <v>24.60000000000008</v>
      </c>
      <c r="F247" s="3">
        <f t="shared" ca="1" si="67"/>
        <v>433.01270189221935</v>
      </c>
      <c r="G247" s="3">
        <f t="shared" si="68"/>
        <v>11.181836282391737</v>
      </c>
      <c r="H247" s="3">
        <f t="shared" ca="1" si="57"/>
        <v>433.15705403773148</v>
      </c>
      <c r="I247" s="3">
        <f t="shared" ca="1" si="69"/>
        <v>10608.811196359409</v>
      </c>
      <c r="J247" s="3">
        <f t="shared" si="70"/>
        <v>3194.6379628052136</v>
      </c>
      <c r="K247" s="3">
        <f t="shared" ca="1" si="71"/>
        <v>11196.609926077219</v>
      </c>
      <c r="L247" s="3">
        <f t="shared" si="58"/>
        <v>-9.7139846609355978</v>
      </c>
      <c r="M247" s="3">
        <f t="shared" ca="1" si="59"/>
        <v>2.5817606988972456E-2</v>
      </c>
      <c r="N247" s="3">
        <f t="shared" ca="1" si="60"/>
        <v>1.479239917595579</v>
      </c>
      <c r="O247" s="1">
        <f t="shared" ca="1" si="54"/>
        <v>63792511.377299726</v>
      </c>
      <c r="P247" s="1">
        <f t="shared" si="55"/>
        <v>-21102211.634194028</v>
      </c>
      <c r="Q247" s="1">
        <f t="shared" ca="1" si="61"/>
        <v>84894723.011493757</v>
      </c>
      <c r="R247" s="1">
        <f t="shared" ca="1" si="56"/>
        <v>294546.7967456574</v>
      </c>
      <c r="S247" s="22">
        <f t="shared" si="62"/>
        <v>0.88329104792834934</v>
      </c>
      <c r="U247" s="3">
        <f t="shared" si="63"/>
        <v>327.31136875634508</v>
      </c>
      <c r="V247" s="22">
        <f t="shared" ca="1" si="64"/>
        <v>1.3233791899241341</v>
      </c>
    </row>
    <row r="248" spans="4:22" x14ac:dyDescent="0.2">
      <c r="D248" s="1">
        <f t="shared" si="65"/>
        <v>246</v>
      </c>
      <c r="E248" s="2">
        <f t="shared" si="66"/>
        <v>24.700000000000081</v>
      </c>
      <c r="F248" s="3">
        <f t="shared" ca="1" si="67"/>
        <v>433.01270189221935</v>
      </c>
      <c r="G248" s="3">
        <f t="shared" si="68"/>
        <v>10.210437816298178</v>
      </c>
      <c r="H248" s="3">
        <f t="shared" ca="1" si="57"/>
        <v>433.13306620529505</v>
      </c>
      <c r="I248" s="3">
        <f t="shared" ca="1" si="69"/>
        <v>10652.112466548631</v>
      </c>
      <c r="J248" s="3">
        <f t="shared" si="70"/>
        <v>3195.7075765101481</v>
      </c>
      <c r="K248" s="3">
        <f t="shared" ca="1" si="71"/>
        <v>11239.924404874473</v>
      </c>
      <c r="L248" s="3">
        <f t="shared" si="58"/>
        <v>-9.7139523777594299</v>
      </c>
      <c r="M248" s="3">
        <f t="shared" ca="1" si="59"/>
        <v>2.357562725779775E-2</v>
      </c>
      <c r="N248" s="3">
        <f t="shared" ca="1" si="60"/>
        <v>1.3507839412453935</v>
      </c>
      <c r="O248" s="1">
        <f t="shared" ca="1" si="54"/>
        <v>63785446.033736169</v>
      </c>
      <c r="P248" s="1">
        <f t="shared" si="55"/>
        <v>-21109206.823795915</v>
      </c>
      <c r="Q248" s="1">
        <f t="shared" ca="1" si="61"/>
        <v>84894652.857532084</v>
      </c>
      <c r="R248" s="1">
        <f t="shared" ca="1" si="56"/>
        <v>294530.48501960066</v>
      </c>
      <c r="S248" s="22">
        <f t="shared" si="62"/>
        <v>0.88319601161215833</v>
      </c>
      <c r="U248" s="3">
        <f t="shared" si="63"/>
        <v>327.30701996372812</v>
      </c>
      <c r="V248" s="22">
        <f t="shared" ca="1" si="64"/>
        <v>1.3233234846392676</v>
      </c>
    </row>
    <row r="249" spans="4:22" x14ac:dyDescent="0.2">
      <c r="D249" s="1">
        <f t="shared" si="65"/>
        <v>247</v>
      </c>
      <c r="E249" s="2">
        <f t="shared" si="66"/>
        <v>24.800000000000082</v>
      </c>
      <c r="F249" s="3">
        <f t="shared" ca="1" si="67"/>
        <v>433.01270189221935</v>
      </c>
      <c r="G249" s="3">
        <f t="shared" si="68"/>
        <v>9.2390425785222359</v>
      </c>
      <c r="H249" s="3">
        <f t="shared" ca="1" si="57"/>
        <v>433.11125580821351</v>
      </c>
      <c r="I249" s="3">
        <f t="shared" ca="1" si="69"/>
        <v>10695.413736737853</v>
      </c>
      <c r="J249" s="3">
        <f t="shared" si="70"/>
        <v>3196.6800505298893</v>
      </c>
      <c r="K249" s="3">
        <f t="shared" ca="1" si="71"/>
        <v>11283.236593756115</v>
      </c>
      <c r="L249" s="3">
        <f t="shared" si="58"/>
        <v>-9.713923026461897</v>
      </c>
      <c r="M249" s="3">
        <f t="shared" ca="1" si="59"/>
        <v>2.1333417905608977E-2</v>
      </c>
      <c r="N249" s="3">
        <f t="shared" ca="1" si="60"/>
        <v>1.2223148085802145</v>
      </c>
      <c r="O249" s="1">
        <f t="shared" ca="1" si="54"/>
        <v>63779022.368641041</v>
      </c>
      <c r="P249" s="1">
        <f t="shared" si="55"/>
        <v>-21115566.686730094</v>
      </c>
      <c r="Q249" s="1">
        <f t="shared" ca="1" si="61"/>
        <v>84894589.055371135</v>
      </c>
      <c r="R249" s="1">
        <f t="shared" ca="1" si="56"/>
        <v>294515.65394958516</v>
      </c>
      <c r="S249" s="22">
        <f t="shared" si="62"/>
        <v>0.88310961305872326</v>
      </c>
      <c r="U249" s="3">
        <f t="shared" si="63"/>
        <v>327.30306611775762</v>
      </c>
      <c r="V249" s="22">
        <f t="shared" ca="1" si="64"/>
        <v>1.3232728337851503</v>
      </c>
    </row>
    <row r="250" spans="4:22" x14ac:dyDescent="0.2">
      <c r="D250" s="1">
        <f t="shared" si="65"/>
        <v>248</v>
      </c>
      <c r="E250" s="2">
        <f t="shared" si="66"/>
        <v>24.900000000000084</v>
      </c>
      <c r="F250" s="3">
        <f t="shared" ca="1" si="67"/>
        <v>433.01270189221935</v>
      </c>
      <c r="G250" s="3">
        <f t="shared" si="68"/>
        <v>8.2676502758760471</v>
      </c>
      <c r="H250" s="3">
        <f t="shared" ca="1" si="57"/>
        <v>433.09162314813273</v>
      </c>
      <c r="I250" s="3">
        <f t="shared" ca="1" si="69"/>
        <v>10738.715006927076</v>
      </c>
      <c r="J250" s="3">
        <f t="shared" si="70"/>
        <v>3197.5553851726095</v>
      </c>
      <c r="K250" s="3">
        <f t="shared" ca="1" si="71"/>
        <v>11326.546710481158</v>
      </c>
      <c r="L250" s="3">
        <f t="shared" si="58"/>
        <v>-9.7138966070336981</v>
      </c>
      <c r="M250" s="3">
        <f t="shared" ca="1" si="59"/>
        <v>1.9091000768988356E-2</v>
      </c>
      <c r="N250" s="3">
        <f t="shared" ca="1" si="60"/>
        <v>1.093833770744042</v>
      </c>
      <c r="O250" s="1">
        <f t="shared" ca="1" si="54"/>
        <v>63773240.373968631</v>
      </c>
      <c r="P250" s="1">
        <f t="shared" si="55"/>
        <v>-21121291.236644767</v>
      </c>
      <c r="Q250" s="1">
        <f t="shared" ca="1" si="61"/>
        <v>84894531.610613406</v>
      </c>
      <c r="R250" s="1">
        <f t="shared" ca="1" si="56"/>
        <v>294502.30374073028</v>
      </c>
      <c r="S250" s="22">
        <f t="shared" si="62"/>
        <v>0.88303185030004849</v>
      </c>
      <c r="U250" s="3">
        <f t="shared" si="63"/>
        <v>327.29950721718063</v>
      </c>
      <c r="V250" s="22">
        <f t="shared" ca="1" si="64"/>
        <v>1.3232272386550017</v>
      </c>
    </row>
    <row r="251" spans="4:22" x14ac:dyDescent="0.2">
      <c r="D251" s="1">
        <f t="shared" si="65"/>
        <v>249</v>
      </c>
      <c r="E251" s="2">
        <f t="shared" si="66"/>
        <v>25.000000000000085</v>
      </c>
      <c r="F251" s="3">
        <f t="shared" ca="1" si="67"/>
        <v>433.01270189221935</v>
      </c>
      <c r="G251" s="3">
        <f t="shared" si="68"/>
        <v>7.2962606151726774</v>
      </c>
      <c r="H251" s="3">
        <f t="shared" ca="1" si="57"/>
        <v>433.07416849653424</v>
      </c>
      <c r="I251" s="3">
        <f t="shared" ca="1" si="69"/>
        <v>10782.016277116298</v>
      </c>
      <c r="J251" s="3">
        <f t="shared" si="70"/>
        <v>3198.333580717162</v>
      </c>
      <c r="K251" s="3">
        <f t="shared" ca="1" si="71"/>
        <v>11369.854972837267</v>
      </c>
      <c r="L251" s="3">
        <f t="shared" si="58"/>
        <v>-9.7138731194664185</v>
      </c>
      <c r="M251" s="3">
        <f t="shared" ca="1" si="59"/>
        <v>1.6848397696792475E-2</v>
      </c>
      <c r="N251" s="3">
        <f t="shared" ca="1" si="60"/>
        <v>0.96534207958414575</v>
      </c>
      <c r="O251" s="1">
        <f t="shared" ca="1" si="54"/>
        <v>63768100.04244794</v>
      </c>
      <c r="P251" s="1">
        <f t="shared" si="55"/>
        <v>-21126380.485834349</v>
      </c>
      <c r="Q251" s="1">
        <f t="shared" ca="1" si="61"/>
        <v>84894480.528282285</v>
      </c>
      <c r="R251" s="1">
        <f t="shared" ca="1" si="56"/>
        <v>294490.43457764329</v>
      </c>
      <c r="S251" s="22">
        <f t="shared" si="62"/>
        <v>0.88296272156474165</v>
      </c>
      <c r="U251" s="3">
        <f t="shared" si="63"/>
        <v>327.29634326086341</v>
      </c>
      <c r="V251" s="22">
        <f t="shared" ca="1" si="64"/>
        <v>1.3231867004128526</v>
      </c>
    </row>
    <row r="252" spans="4:22" x14ac:dyDescent="0.2">
      <c r="D252" s="1">
        <f t="shared" si="65"/>
        <v>250</v>
      </c>
      <c r="E252" s="2">
        <f t="shared" si="66"/>
        <v>25.100000000000087</v>
      </c>
      <c r="F252" s="3">
        <f t="shared" ca="1" si="67"/>
        <v>433.01270189221935</v>
      </c>
      <c r="G252" s="3">
        <f t="shared" si="68"/>
        <v>6.3248733032260356</v>
      </c>
      <c r="H252" s="3">
        <f t="shared" ca="1" si="57"/>
        <v>433.05889209471485</v>
      </c>
      <c r="I252" s="3">
        <f t="shared" ca="1" si="69"/>
        <v>10825.31754730552</v>
      </c>
      <c r="J252" s="3">
        <f t="shared" si="70"/>
        <v>3199.0146374130818</v>
      </c>
      <c r="K252" s="3">
        <f t="shared" ca="1" si="71"/>
        <v>11413.161598637751</v>
      </c>
      <c r="L252" s="3">
        <f t="shared" si="58"/>
        <v>-9.7138525637525248</v>
      </c>
      <c r="M252" s="3">
        <f t="shared" ca="1" si="59"/>
        <v>1.4605630548864532E-2</v>
      </c>
      <c r="N252" s="3">
        <f t="shared" ca="1" si="60"/>
        <v>0.83684098757728176</v>
      </c>
      <c r="O252" s="1">
        <f t="shared" ca="1" si="54"/>
        <v>63763601.367582634</v>
      </c>
      <c r="P252" s="1">
        <f t="shared" si="55"/>
        <v>-21130834.445239503</v>
      </c>
      <c r="Q252" s="1">
        <f t="shared" ca="1" si="61"/>
        <v>84894435.812822133</v>
      </c>
      <c r="R252" s="1">
        <f t="shared" ca="1" si="56"/>
        <v>294480.04662440612</v>
      </c>
      <c r="S252" s="22">
        <f t="shared" si="62"/>
        <v>0.88290222527796147</v>
      </c>
      <c r="U252" s="3">
        <f t="shared" si="63"/>
        <v>327.29357424779141</v>
      </c>
      <c r="V252" s="22">
        <f t="shared" ca="1" si="64"/>
        <v>1.3231512200934605</v>
      </c>
    </row>
    <row r="253" spans="4:22" x14ac:dyDescent="0.2">
      <c r="D253" s="1">
        <f t="shared" si="65"/>
        <v>251</v>
      </c>
      <c r="E253" s="2">
        <f t="shared" si="66"/>
        <v>25.200000000000088</v>
      </c>
      <c r="F253" s="3">
        <f t="shared" ca="1" si="67"/>
        <v>433.01270189221935</v>
      </c>
      <c r="G253" s="3">
        <f t="shared" si="68"/>
        <v>5.3534880468507833</v>
      </c>
      <c r="H253" s="3">
        <f t="shared" ca="1" si="57"/>
        <v>433.04579415376821</v>
      </c>
      <c r="I253" s="3">
        <f t="shared" ca="1" si="69"/>
        <v>10868.618817494742</v>
      </c>
      <c r="J253" s="3">
        <f t="shared" si="70"/>
        <v>3199.5985554805857</v>
      </c>
      <c r="K253" s="3">
        <f t="shared" ca="1" si="71"/>
        <v>11456.466805718535</v>
      </c>
      <c r="L253" s="3">
        <f t="shared" si="58"/>
        <v>-9.7138349398853716</v>
      </c>
      <c r="M253" s="3">
        <f t="shared" ca="1" si="59"/>
        <v>1.2362721194744939E-2</v>
      </c>
      <c r="N253" s="3">
        <f t="shared" ca="1" si="60"/>
        <v>0.70833174775581564</v>
      </c>
      <c r="O253" s="1">
        <f t="shared" ca="1" si="54"/>
        <v>63759744.343651056</v>
      </c>
      <c r="P253" s="1">
        <f t="shared" si="55"/>
        <v>-21134653.124447174</v>
      </c>
      <c r="Q253" s="1">
        <f t="shared" ca="1" si="61"/>
        <v>84894397.468098223</v>
      </c>
      <c r="R253" s="1">
        <f t="shared" ca="1" si="56"/>
        <v>294471.14002456237</v>
      </c>
      <c r="S253" s="22">
        <f t="shared" si="62"/>
        <v>0.88285036006138007</v>
      </c>
      <c r="U253" s="3">
        <f t="shared" si="63"/>
        <v>327.29120017706924</v>
      </c>
      <c r="V253" s="22">
        <f t="shared" ca="1" si="64"/>
        <v>1.3231207986022362</v>
      </c>
    </row>
    <row r="254" spans="4:22" x14ac:dyDescent="0.2">
      <c r="D254" s="1">
        <f t="shared" si="65"/>
        <v>252</v>
      </c>
      <c r="E254" s="2">
        <f t="shared" si="66"/>
        <v>25.30000000000009</v>
      </c>
      <c r="F254" s="3">
        <f t="shared" ca="1" si="67"/>
        <v>433.01270189221935</v>
      </c>
      <c r="G254" s="3">
        <f t="shared" si="68"/>
        <v>4.3821045528622458</v>
      </c>
      <c r="H254" s="3">
        <f t="shared" ca="1" si="57"/>
        <v>433.03487485456901</v>
      </c>
      <c r="I254" s="3">
        <f t="shared" ca="1" si="69"/>
        <v>10911.920087683964</v>
      </c>
      <c r="J254" s="3">
        <f t="shared" si="70"/>
        <v>3200.0853351105711</v>
      </c>
      <c r="K254" s="3">
        <f t="shared" ca="1" si="71"/>
        <v>11499.770811935145</v>
      </c>
      <c r="L254" s="3">
        <f t="shared" si="58"/>
        <v>-9.7138202478591964</v>
      </c>
      <c r="M254" s="3">
        <f t="shared" ca="1" si="59"/>
        <v>1.0119691512380492E-2</v>
      </c>
      <c r="N254" s="3">
        <f t="shared" ca="1" si="60"/>
        <v>0.57981561363376333</v>
      </c>
      <c r="O254" s="1">
        <f t="shared" ca="1" si="54"/>
        <v>63756528.965706162</v>
      </c>
      <c r="P254" s="1">
        <f t="shared" si="55"/>
        <v>-21137836.531690557</v>
      </c>
      <c r="Q254" s="1">
        <f t="shared" ca="1" si="61"/>
        <v>84894365.497396722</v>
      </c>
      <c r="R254" s="1">
        <f t="shared" ca="1" si="56"/>
        <v>294463.71490110696</v>
      </c>
      <c r="S254" s="22">
        <f t="shared" si="62"/>
        <v>0.88280712473314082</v>
      </c>
      <c r="U254" s="3">
        <f t="shared" si="63"/>
        <v>327.28922104792088</v>
      </c>
      <c r="V254" s="22">
        <f t="shared" ca="1" si="64"/>
        <v>1.323095436715177</v>
      </c>
    </row>
    <row r="255" spans="4:22" x14ac:dyDescent="0.2">
      <c r="D255" s="1">
        <f t="shared" si="65"/>
        <v>253</v>
      </c>
      <c r="E255" s="2">
        <f t="shared" si="66"/>
        <v>25.400000000000091</v>
      </c>
      <c r="F255" s="3">
        <f t="shared" ca="1" si="67"/>
        <v>433.01270189221935</v>
      </c>
      <c r="G255" s="3">
        <f t="shared" si="68"/>
        <v>3.410722528076326</v>
      </c>
      <c r="H255" s="3">
        <f t="shared" ca="1" si="57"/>
        <v>433.02613434775913</v>
      </c>
      <c r="I255" s="3">
        <f t="shared" ca="1" si="69"/>
        <v>10955.221357873186</v>
      </c>
      <c r="J255" s="3">
        <f t="shared" si="70"/>
        <v>3200.4749764646181</v>
      </c>
      <c r="K255" s="3">
        <f t="shared" ca="1" si="71"/>
        <v>11543.073835159681</v>
      </c>
      <c r="L255" s="3">
        <f t="shared" si="58"/>
        <v>-9.7138084876691231</v>
      </c>
      <c r="M255" s="3">
        <f t="shared" ca="1" si="59"/>
        <v>7.8765633868323175E-3</v>
      </c>
      <c r="N255" s="3">
        <f t="shared" ca="1" si="60"/>
        <v>0.45129383913276139</v>
      </c>
      <c r="O255" s="1">
        <f t="shared" ca="1" si="54"/>
        <v>63753955.229575604</v>
      </c>
      <c r="P255" s="1">
        <f t="shared" si="55"/>
        <v>-21140384.673849158</v>
      </c>
      <c r="Q255" s="1">
        <f t="shared" ca="1" si="61"/>
        <v>84894339.90342477</v>
      </c>
      <c r="R255" s="1">
        <f t="shared" ca="1" si="56"/>
        <v>294457.77135647618</v>
      </c>
      <c r="S255" s="22">
        <f t="shared" si="62"/>
        <v>0.88277251830782855</v>
      </c>
      <c r="U255" s="3">
        <f t="shared" si="63"/>
        <v>327.2876368596892</v>
      </c>
      <c r="V255" s="22">
        <f t="shared" ca="1" si="64"/>
        <v>1.3230751350788141</v>
      </c>
    </row>
    <row r="256" spans="4:22" x14ac:dyDescent="0.2">
      <c r="D256" s="1">
        <f t="shared" si="65"/>
        <v>254</v>
      </c>
      <c r="E256" s="2">
        <f t="shared" si="66"/>
        <v>25.500000000000092</v>
      </c>
      <c r="F256" s="3">
        <f t="shared" ca="1" si="67"/>
        <v>433.01270189221935</v>
      </c>
      <c r="G256" s="3">
        <f t="shared" si="68"/>
        <v>2.4393416793094138</v>
      </c>
      <c r="H256" s="3">
        <f t="shared" ca="1" si="57"/>
        <v>433.01957275373644</v>
      </c>
      <c r="I256" s="3">
        <f t="shared" ca="1" si="69"/>
        <v>10998.522628062408</v>
      </c>
      <c r="J256" s="3">
        <f t="shared" si="70"/>
        <v>3200.767479674987</v>
      </c>
      <c r="K256" s="3">
        <f t="shared" ca="1" si="71"/>
        <v>11586.376093277799</v>
      </c>
      <c r="L256" s="3">
        <f t="shared" si="58"/>
        <v>-9.7137996593111602</v>
      </c>
      <c r="M256" s="3">
        <f t="shared" ca="1" si="59"/>
        <v>5.633358708982749E-3</v>
      </c>
      <c r="N256" s="3">
        <f t="shared" ca="1" si="60"/>
        <v>0.32276767850797766</v>
      </c>
      <c r="O256" s="1">
        <f t="shared" ca="1" si="54"/>
        <v>63752023.131861679</v>
      </c>
      <c r="P256" s="1">
        <f t="shared" si="55"/>
        <v>-21142297.556448769</v>
      </c>
      <c r="Q256" s="1">
        <f t="shared" ca="1" si="61"/>
        <v>84894320.688310444</v>
      </c>
      <c r="R256" s="1">
        <f t="shared" ca="1" si="56"/>
        <v>294453.3094725408</v>
      </c>
      <c r="S256" s="22">
        <f t="shared" si="62"/>
        <v>0.88274653999644426</v>
      </c>
      <c r="U256" s="3">
        <f t="shared" si="63"/>
        <v>327.28644761183665</v>
      </c>
      <c r="V256" s="22">
        <f t="shared" ca="1" si="64"/>
        <v>1.3230598942101623</v>
      </c>
    </row>
    <row r="257" spans="4:22" x14ac:dyDescent="0.2">
      <c r="D257" s="1">
        <f t="shared" si="65"/>
        <v>255</v>
      </c>
      <c r="E257" s="2">
        <f t="shared" si="66"/>
        <v>25.600000000000094</v>
      </c>
      <c r="F257" s="3">
        <f t="shared" ca="1" si="67"/>
        <v>433.01270189221935</v>
      </c>
      <c r="G257" s="3">
        <f t="shared" si="68"/>
        <v>1.4679617133782976</v>
      </c>
      <c r="H257" s="3">
        <f t="shared" ca="1" si="57"/>
        <v>433.01519016264541</v>
      </c>
      <c r="I257" s="3">
        <f t="shared" ca="1" si="69"/>
        <v>11041.82389825163</v>
      </c>
      <c r="J257" s="3">
        <f t="shared" si="70"/>
        <v>3200.9628448446215</v>
      </c>
      <c r="K257" s="3">
        <f t="shared" ca="1" si="71"/>
        <v>11629.677804185678</v>
      </c>
      <c r="L257" s="3">
        <f t="shared" si="58"/>
        <v>-9.7137937627821973</v>
      </c>
      <c r="M257" s="3">
        <f t="shared" ca="1" si="59"/>
        <v>3.3900993742413412E-3</v>
      </c>
      <c r="N257" s="3">
        <f t="shared" ca="1" si="60"/>
        <v>0.19423838627397025</v>
      </c>
      <c r="O257" s="1">
        <f t="shared" ca="1" si="54"/>
        <v>63750732.669941269</v>
      </c>
      <c r="P257" s="1">
        <f t="shared" si="55"/>
        <v>-21143575.183661487</v>
      </c>
      <c r="Q257" s="1">
        <f t="shared" ca="1" si="61"/>
        <v>84894307.853602752</v>
      </c>
      <c r="R257" s="1">
        <f t="shared" ca="1" si="56"/>
        <v>294450.3293105989</v>
      </c>
      <c r="S257" s="22">
        <f t="shared" si="62"/>
        <v>0.88272918920637977</v>
      </c>
      <c r="U257" s="3">
        <f t="shared" si="63"/>
        <v>327.28565330394457</v>
      </c>
      <c r="V257" s="22">
        <f t="shared" ca="1" si="64"/>
        <v>1.3230497144966866</v>
      </c>
    </row>
    <row r="258" spans="4:22" x14ac:dyDescent="0.2">
      <c r="D258" s="1">
        <f t="shared" si="65"/>
        <v>256</v>
      </c>
      <c r="E258" s="2">
        <f t="shared" si="66"/>
        <v>25.700000000000095</v>
      </c>
      <c r="F258" s="3">
        <f t="shared" ca="1" si="67"/>
        <v>433.01270189221935</v>
      </c>
      <c r="G258" s="3">
        <f t="shared" si="68"/>
        <v>0.49658233710007782</v>
      </c>
      <c r="H258" s="3">
        <f t="shared" ca="1" si="57"/>
        <v>433.01298663437052</v>
      </c>
      <c r="I258" s="3">
        <f t="shared" ca="1" si="69"/>
        <v>11085.125168440853</v>
      </c>
      <c r="J258" s="3">
        <f t="shared" si="70"/>
        <v>3201.0610720471454</v>
      </c>
      <c r="K258" s="3">
        <f t="shared" ca="1" si="71"/>
        <v>11672.979185787</v>
      </c>
      <c r="L258" s="3">
        <f t="shared" si="58"/>
        <v>-9.7137907980800176</v>
      </c>
      <c r="M258" s="3">
        <f t="shared" ca="1" si="59"/>
        <v>1.1468072812502346E-3</v>
      </c>
      <c r="N258" s="3">
        <f t="shared" ca="1" si="60"/>
        <v>6.5707217130510823E-2</v>
      </c>
      <c r="O258" s="1">
        <f t="shared" ref="O258:O321" ca="1" si="72">(0.5)*($B$11)*(H258^2)</f>
        <v>63750083.841965966</v>
      </c>
      <c r="P258" s="1">
        <f t="shared" ref="P258:P321" si="73">($B$11)*L258*J258</f>
        <v>-21144217.558305725</v>
      </c>
      <c r="Q258" s="1">
        <f t="shared" ca="1" si="61"/>
        <v>84894301.400271684</v>
      </c>
      <c r="R258" s="1">
        <f t="shared" ref="R258:R321" ca="1" si="74" xml:space="preserve"> ($B$11)*H258</f>
        <v>294448.83091137197</v>
      </c>
      <c r="S258" s="22">
        <f t="shared" si="62"/>
        <v>0.88272046554140526</v>
      </c>
      <c r="U258" s="3">
        <f t="shared" si="63"/>
        <v>327.28525393571363</v>
      </c>
      <c r="V258" s="22">
        <f t="shared" ca="1" si="64"/>
        <v>1.3230445961962718</v>
      </c>
    </row>
    <row r="259" spans="4:22" x14ac:dyDescent="0.2">
      <c r="D259" s="1">
        <f t="shared" si="65"/>
        <v>257</v>
      </c>
      <c r="E259" s="2">
        <f t="shared" si="66"/>
        <v>25.800000000000097</v>
      </c>
      <c r="F259" s="3">
        <f t="shared" ca="1" si="67"/>
        <v>433.01270189221935</v>
      </c>
      <c r="G259" s="3">
        <f t="shared" si="68"/>
        <v>-0.47479674270792394</v>
      </c>
      <c r="H259" s="3">
        <f t="shared" ref="H259:H322" ca="1" si="75">SQRT(F259^2 + G259^2)</f>
        <v>433.01296219853157</v>
      </c>
      <c r="I259" s="3">
        <f t="shared" ca="1" si="69"/>
        <v>11128.426438630075</v>
      </c>
      <c r="J259" s="3">
        <f t="shared" si="70"/>
        <v>3201.062161326865</v>
      </c>
      <c r="K259" s="3">
        <f t="shared" ca="1" si="71"/>
        <v>11716.280455989923</v>
      </c>
      <c r="L259" s="3">
        <f t="shared" ref="L259:L322" si="76" xml:space="preserve"> -(9.780327 * (1 + 0.0053024 * ((SIN($B$7))^2) - (5.8*10^(-6)) * (SIN(2*($B$7))^2) - (3.086*10^(-6)) * J259))</f>
        <v>-9.7137907652032798</v>
      </c>
      <c r="M259" s="3">
        <f t="shared" ref="M259:M322" ca="1" si="77">ATAN(G259/F259)</f>
        <v>-1.0964956694109772E-3</v>
      </c>
      <c r="N259" s="3">
        <f t="shared" ref="N259:N322" ca="1" si="78">M259*(180/PI())</f>
        <v>-6.2824574111620957E-2</v>
      </c>
      <c r="O259" s="1">
        <f t="shared" ca="1" si="72"/>
        <v>63750076.646861956</v>
      </c>
      <c r="P259" s="1">
        <f t="shared" si="73"/>
        <v>-21144224.681846216</v>
      </c>
      <c r="Q259" s="1">
        <f t="shared" ref="Q259:Q322" ca="1" si="79" xml:space="preserve"> ABS(O259) + ABS(P259)</f>
        <v>84894301.328708172</v>
      </c>
      <c r="R259" s="1">
        <f t="shared" ca="1" si="74"/>
        <v>294448.81429500144</v>
      </c>
      <c r="S259" s="22">
        <f t="shared" ref="S259:S322" si="80" xml:space="preserve"> ( 359.01*(1 - (2.25577*10^(-5))*(J259))^(5.25588) ) / (298.15 - 0.0074545*J259)</f>
        <v>0.8827203688016555</v>
      </c>
      <c r="U259" s="3">
        <f t="shared" ref="U259:U322" si="81" xml:space="preserve"> (-0.00406576*J259)+340.3</f>
        <v>327.28524950696368</v>
      </c>
      <c r="V259" s="22">
        <f t="shared" ref="V259:V322" ca="1" si="82" xml:space="preserve"> H259/U259</f>
        <v>1.3230445394372052</v>
      </c>
    </row>
    <row r="260" spans="4:22" x14ac:dyDescent="0.2">
      <c r="D260" s="1">
        <f t="shared" ref="D260:D323" si="83">D259 + 1</f>
        <v>258</v>
      </c>
      <c r="E260" s="2">
        <f t="shared" ref="E260:E323" si="84" xml:space="preserve"> E259 + $B$2</f>
        <v>25.900000000000098</v>
      </c>
      <c r="F260" s="3">
        <f t="shared" ref="F260:F323" ca="1" si="85">INDIRECT(ADDRESS(ROW()-1,COLUMN()))</f>
        <v>433.01270189221935</v>
      </c>
      <c r="G260" s="3">
        <f t="shared" ref="G260:G323" si="86">G259 + L259*$B$2</f>
        <v>-1.4461758192282521</v>
      </c>
      <c r="H260" s="3">
        <f t="shared" ca="1" si="75"/>
        <v>433.01511685448139</v>
      </c>
      <c r="I260" s="3">
        <f t="shared" ref="I260:I323" ca="1" si="87">I259 + F259*($B$2)</f>
        <v>11171.727708819297</v>
      </c>
      <c r="J260" s="3">
        <f t="shared" ref="J260:J323" si="88" xml:space="preserve"> J259 + G259*($B$2) + (0.5)*(L259)*($B$2)^2</f>
        <v>3200.966112698768</v>
      </c>
      <c r="K260" s="3">
        <f t="shared" ca="1" si="71"/>
        <v>11759.581832704052</v>
      </c>
      <c r="L260" s="3">
        <f t="shared" si="76"/>
        <v>-9.7137936641515346</v>
      </c>
      <c r="M260" s="3">
        <f t="shared" ca="1" si="77"/>
        <v>-3.3397875765206596E-3</v>
      </c>
      <c r="N260" s="3">
        <f t="shared" ca="1" si="78"/>
        <v>-0.19135573260485927</v>
      </c>
      <c r="O260" s="1">
        <f t="shared" ca="1" si="72"/>
        <v>63750711.084330052</v>
      </c>
      <c r="P260" s="1">
        <f t="shared" si="73"/>
        <v>-21143596.554393999</v>
      </c>
      <c r="Q260" s="1">
        <f t="shared" ca="1" si="79"/>
        <v>84894307.638724059</v>
      </c>
      <c r="R260" s="1">
        <f t="shared" ca="1" si="74"/>
        <v>294450.27946104732</v>
      </c>
      <c r="S260" s="22">
        <f t="shared" si="80"/>
        <v>0.8827288989836275</v>
      </c>
      <c r="U260" s="3">
        <f t="shared" si="81"/>
        <v>327.28564001763385</v>
      </c>
      <c r="V260" s="22">
        <f t="shared" ca="1" si="82"/>
        <v>1.3230495442181665</v>
      </c>
    </row>
    <row r="261" spans="4:22" x14ac:dyDescent="0.2">
      <c r="D261" s="1">
        <f t="shared" si="83"/>
        <v>259</v>
      </c>
      <c r="E261" s="2">
        <f t="shared" si="84"/>
        <v>26.000000000000099</v>
      </c>
      <c r="F261" s="3">
        <f t="shared" ca="1" si="85"/>
        <v>433.01270189221935</v>
      </c>
      <c r="G261" s="3">
        <f t="shared" si="86"/>
        <v>-2.4175551856434057</v>
      </c>
      <c r="H261" s="3">
        <f t="shared" ca="1" si="75"/>
        <v>433.01945057130592</v>
      </c>
      <c r="I261" s="3">
        <f t="shared" ca="1" si="87"/>
        <v>11215.028979008519</v>
      </c>
      <c r="J261" s="3">
        <f t="shared" si="88"/>
        <v>3200.7729261485242</v>
      </c>
      <c r="K261" s="3">
        <f t="shared" ref="K261:K324" ca="1" si="89">K260+ SQRT( (I261-I260)^2 + (J261-J260)^2 )</f>
        <v>11802.883533837417</v>
      </c>
      <c r="L261" s="3">
        <f t="shared" si="76"/>
        <v>-9.71379949492521</v>
      </c>
      <c r="M261" s="3">
        <f t="shared" ca="1" si="77"/>
        <v>-5.5830465395106414E-3</v>
      </c>
      <c r="N261" s="3">
        <f t="shared" ca="1" si="78"/>
        <v>-0.31988500353907895</v>
      </c>
      <c r="O261" s="1">
        <f t="shared" ca="1" si="72"/>
        <v>63751987.154845722</v>
      </c>
      <c r="P261" s="1">
        <f t="shared" si="73"/>
        <v>-21142333.174706437</v>
      </c>
      <c r="Q261" s="1">
        <f t="shared" ca="1" si="79"/>
        <v>84894320.329552159</v>
      </c>
      <c r="R261" s="1">
        <f t="shared" ca="1" si="74"/>
        <v>294453.22638848802</v>
      </c>
      <c r="S261" s="22">
        <f t="shared" si="80"/>
        <v>0.88274605628017766</v>
      </c>
      <c r="U261" s="3">
        <f t="shared" si="81"/>
        <v>327.28642546778241</v>
      </c>
      <c r="V261" s="22">
        <f t="shared" ca="1" si="82"/>
        <v>1.3230596104082286</v>
      </c>
    </row>
    <row r="262" spans="4:22" x14ac:dyDescent="0.2">
      <c r="D262" s="1">
        <f t="shared" si="83"/>
        <v>260</v>
      </c>
      <c r="E262" s="2">
        <f t="shared" si="84"/>
        <v>26.100000000000101</v>
      </c>
      <c r="F262" s="3">
        <f t="shared" ca="1" si="85"/>
        <v>433.01270189221935</v>
      </c>
      <c r="G262" s="3">
        <f t="shared" si="86"/>
        <v>-3.3889351351359265</v>
      </c>
      <c r="H262" s="3">
        <f t="shared" ca="1" si="75"/>
        <v>433.02596328782664</v>
      </c>
      <c r="I262" s="3">
        <f t="shared" ca="1" si="87"/>
        <v>11258.330249197741</v>
      </c>
      <c r="J262" s="3">
        <f t="shared" si="88"/>
        <v>3200.4826016324851</v>
      </c>
      <c r="K262" s="3">
        <f t="shared" ca="1" si="89"/>
        <v>11846.18577729344</v>
      </c>
      <c r="L262" s="3">
        <f t="shared" si="76"/>
        <v>-9.7138082575256277</v>
      </c>
      <c r="M262" s="3">
        <f t="shared" ca="1" si="77"/>
        <v>-7.8262506597616254E-3</v>
      </c>
      <c r="N262" s="3">
        <f t="shared" ca="1" si="78"/>
        <v>-0.44841113221581713</v>
      </c>
      <c r="O262" s="1">
        <f t="shared" ca="1" si="72"/>
        <v>63753904.859659061</v>
      </c>
      <c r="P262" s="1">
        <f t="shared" si="73"/>
        <v>-21140434.540187221</v>
      </c>
      <c r="Q262" s="1">
        <f t="shared" ca="1" si="79"/>
        <v>84894339.399846286</v>
      </c>
      <c r="R262" s="1">
        <f t="shared" ca="1" si="74"/>
        <v>294457.65503572213</v>
      </c>
      <c r="S262" s="22">
        <f t="shared" si="80"/>
        <v>0.88277184108052753</v>
      </c>
      <c r="U262" s="3">
        <f t="shared" si="81"/>
        <v>327.2876058575867</v>
      </c>
      <c r="V262" s="22">
        <f t="shared" ca="1" si="82"/>
        <v>1.3230747377468675</v>
      </c>
    </row>
    <row r="263" spans="4:22" x14ac:dyDescent="0.2">
      <c r="D263" s="1">
        <f t="shared" si="83"/>
        <v>261</v>
      </c>
      <c r="E263" s="2">
        <f t="shared" si="84"/>
        <v>26.200000000000102</v>
      </c>
      <c r="F263" s="3">
        <f t="shared" ca="1" si="85"/>
        <v>433.01270189221935</v>
      </c>
      <c r="G263" s="3">
        <f t="shared" si="86"/>
        <v>-4.3603159608884896</v>
      </c>
      <c r="H263" s="3">
        <f t="shared" ca="1" si="75"/>
        <v>433.03465491260488</v>
      </c>
      <c r="I263" s="3">
        <f t="shared" ca="1" si="87"/>
        <v>11301.631519386963</v>
      </c>
      <c r="J263" s="3">
        <f t="shared" si="88"/>
        <v>3200.0951390776841</v>
      </c>
      <c r="K263" s="3">
        <f t="shared" ca="1" si="89"/>
        <v>11889.488780967913</v>
      </c>
      <c r="L263" s="3">
        <f t="shared" si="76"/>
        <v>-9.7138199519549886</v>
      </c>
      <c r="M263" s="3">
        <f t="shared" ca="1" si="77"/>
        <v>-1.0069378041898319E-2</v>
      </c>
      <c r="N263" s="3">
        <f t="shared" ca="1" si="78"/>
        <v>-0.57693286412247868</v>
      </c>
      <c r="O263" s="1">
        <f t="shared" ca="1" si="72"/>
        <v>63756464.200794794</v>
      </c>
      <c r="P263" s="1">
        <f t="shared" si="73"/>
        <v>-21137900.646886349</v>
      </c>
      <c r="Q263" s="1">
        <f t="shared" ca="1" si="79"/>
        <v>84894364.847681135</v>
      </c>
      <c r="R263" s="1">
        <f t="shared" ca="1" si="74"/>
        <v>294463.56534057134</v>
      </c>
      <c r="S263" s="22">
        <f t="shared" si="80"/>
        <v>0.88280625397027557</v>
      </c>
      <c r="U263" s="3">
        <f t="shared" si="81"/>
        <v>327.2891811873435</v>
      </c>
      <c r="V263" s="22">
        <f t="shared" ca="1" si="82"/>
        <v>1.323094925843979</v>
      </c>
    </row>
    <row r="264" spans="4:22" x14ac:dyDescent="0.2">
      <c r="D264" s="1">
        <f t="shared" si="83"/>
        <v>262</v>
      </c>
      <c r="E264" s="2">
        <f t="shared" si="84"/>
        <v>26.300000000000104</v>
      </c>
      <c r="F264" s="3">
        <f t="shared" ca="1" si="85"/>
        <v>433.01270189221935</v>
      </c>
      <c r="G264" s="3">
        <f t="shared" si="86"/>
        <v>-5.331697956083989</v>
      </c>
      <c r="H264" s="3">
        <f t="shared" ca="1" si="75"/>
        <v>433.04552532394899</v>
      </c>
      <c r="I264" s="3">
        <f t="shared" ca="1" si="87"/>
        <v>11344.932789576185</v>
      </c>
      <c r="J264" s="3">
        <f t="shared" si="88"/>
        <v>3199.6105383818353</v>
      </c>
      <c r="K264" s="3">
        <f t="shared" ca="1" si="89"/>
        <v>11932.792762745972</v>
      </c>
      <c r="L264" s="3">
        <f t="shared" si="76"/>
        <v>-9.71383457821638</v>
      </c>
      <c r="M264" s="3">
        <f t="shared" ca="1" si="77"/>
        <v>-1.2312406795084064E-2</v>
      </c>
      <c r="N264" s="3">
        <f t="shared" ca="1" si="78"/>
        <v>-0.70544894500651312</v>
      </c>
      <c r="O264" s="1">
        <f t="shared" ca="1" si="72"/>
        <v>63759665.181052282</v>
      </c>
      <c r="P264" s="1">
        <f t="shared" si="73"/>
        <v>-21134731.48950012</v>
      </c>
      <c r="Q264" s="1">
        <f t="shared" ca="1" si="79"/>
        <v>84894396.670552403</v>
      </c>
      <c r="R264" s="1">
        <f t="shared" ca="1" si="74"/>
        <v>294470.95722028532</v>
      </c>
      <c r="S264" s="22">
        <f t="shared" si="80"/>
        <v>0.88284929573141224</v>
      </c>
      <c r="U264" s="3">
        <f t="shared" si="81"/>
        <v>327.29115145746869</v>
      </c>
      <c r="V264" s="22">
        <f t="shared" ca="1" si="82"/>
        <v>1.3231201741799092</v>
      </c>
    </row>
    <row r="265" spans="4:22" x14ac:dyDescent="0.2">
      <c r="D265" s="1">
        <f t="shared" si="83"/>
        <v>263</v>
      </c>
      <c r="E265" s="2">
        <f t="shared" si="84"/>
        <v>26.400000000000105</v>
      </c>
      <c r="F265" s="3">
        <f t="shared" ca="1" si="85"/>
        <v>433.01270189221935</v>
      </c>
      <c r="G265" s="3">
        <f t="shared" si="86"/>
        <v>-6.3030814139056268</v>
      </c>
      <c r="H265" s="3">
        <f t="shared" ca="1" si="75"/>
        <v>433.05857436992324</v>
      </c>
      <c r="I265" s="3">
        <f t="shared" ca="1" si="87"/>
        <v>11388.234059765407</v>
      </c>
      <c r="J265" s="3">
        <f t="shared" si="88"/>
        <v>3199.0287994133359</v>
      </c>
      <c r="K265" s="3">
        <f t="shared" ca="1" si="89"/>
        <v>11976.09794049907</v>
      </c>
      <c r="L265" s="3">
        <f t="shared" si="76"/>
        <v>-9.713852136313772</v>
      </c>
      <c r="M265" s="3">
        <f t="shared" ca="1" si="77"/>
        <v>-1.4555315034314816E-2</v>
      </c>
      <c r="N265" s="3">
        <f t="shared" ca="1" si="78"/>
        <v>-0.8339581209495539</v>
      </c>
      <c r="O265" s="1">
        <f t="shared" ca="1" si="72"/>
        <v>63763507.804005511</v>
      </c>
      <c r="P265" s="1">
        <f t="shared" si="73"/>
        <v>-21130927.061371151</v>
      </c>
      <c r="Q265" s="1">
        <f t="shared" ca="1" si="79"/>
        <v>84894434.865376666</v>
      </c>
      <c r="R265" s="1">
        <f t="shared" ca="1" si="74"/>
        <v>294479.83057154779</v>
      </c>
      <c r="S265" s="22">
        <f t="shared" si="80"/>
        <v>0.88290096734234125</v>
      </c>
      <c r="U265" s="3">
        <f t="shared" si="81"/>
        <v>327.29351666849726</v>
      </c>
      <c r="V265" s="22">
        <f t="shared" ca="1" si="82"/>
        <v>1.3231504821054896</v>
      </c>
    </row>
    <row r="266" spans="4:22" x14ac:dyDescent="0.2">
      <c r="D266" s="1">
        <f t="shared" si="83"/>
        <v>264</v>
      </c>
      <c r="E266" s="2">
        <f t="shared" si="84"/>
        <v>26.500000000000107</v>
      </c>
      <c r="F266" s="3">
        <f t="shared" ca="1" si="85"/>
        <v>433.01270189221935</v>
      </c>
      <c r="G266" s="3">
        <f t="shared" si="86"/>
        <v>-7.274466627537004</v>
      </c>
      <c r="H266" s="3">
        <f t="shared" ca="1" si="75"/>
        <v>433.07380186835962</v>
      </c>
      <c r="I266" s="3">
        <f t="shared" ca="1" si="87"/>
        <v>11431.53532995463</v>
      </c>
      <c r="J266" s="3">
        <f t="shared" si="88"/>
        <v>3198.3499220112635</v>
      </c>
      <c r="K266" s="3">
        <f t="shared" ca="1" si="89"/>
        <v>12019.404532081959</v>
      </c>
      <c r="L266" s="3">
        <f t="shared" si="76"/>
        <v>-9.7138726262520247</v>
      </c>
      <c r="M266" s="3">
        <f t="shared" ca="1" si="77"/>
        <v>-1.6798080881712255E-2</v>
      </c>
      <c r="N266" s="3">
        <f t="shared" ca="1" si="78"/>
        <v>-0.96245913844150888</v>
      </c>
      <c r="O266" s="1">
        <f t="shared" ca="1" si="72"/>
        <v>63767992.074003175</v>
      </c>
      <c r="P266" s="1">
        <f t="shared" si="73"/>
        <v>-21126487.354488347</v>
      </c>
      <c r="Q266" s="1">
        <f t="shared" ca="1" si="79"/>
        <v>84894479.428491518</v>
      </c>
      <c r="R266" s="1">
        <f t="shared" ca="1" si="74"/>
        <v>294490.18527048454</v>
      </c>
      <c r="S266" s="22">
        <f t="shared" si="80"/>
        <v>0.88296126997790325</v>
      </c>
      <c r="U266" s="3">
        <f t="shared" si="81"/>
        <v>327.2962768210835</v>
      </c>
      <c r="V266" s="22">
        <f t="shared" ca="1" si="82"/>
        <v>1.3231858488420858</v>
      </c>
    </row>
    <row r="267" spans="4:22" x14ac:dyDescent="0.2">
      <c r="D267" s="1">
        <f t="shared" si="83"/>
        <v>265</v>
      </c>
      <c r="E267" s="2">
        <f t="shared" si="84"/>
        <v>26.600000000000108</v>
      </c>
      <c r="F267" s="3">
        <f t="shared" ca="1" si="85"/>
        <v>433.01270189221935</v>
      </c>
      <c r="G267" s="3">
        <f t="shared" si="86"/>
        <v>-8.2458538901622056</v>
      </c>
      <c r="H267" s="3">
        <f t="shared" ca="1" si="75"/>
        <v>433.09120760687114</v>
      </c>
      <c r="I267" s="3">
        <f t="shared" ca="1" si="87"/>
        <v>11474.836600143852</v>
      </c>
      <c r="J267" s="3">
        <f t="shared" si="88"/>
        <v>3197.5739059853786</v>
      </c>
      <c r="K267" s="3">
        <f t="shared" ca="1" si="89"/>
        <v>12062.712755329656</v>
      </c>
      <c r="L267" s="3">
        <f t="shared" si="76"/>
        <v>-9.7138960480368777</v>
      </c>
      <c r="M267" s="3">
        <f t="shared" ca="1" si="77"/>
        <v>-1.9040682467815831E-2</v>
      </c>
      <c r="N267" s="3">
        <f t="shared" ca="1" si="78"/>
        <v>-1.0909507444545881</v>
      </c>
      <c r="O267" s="1">
        <f t="shared" ca="1" si="72"/>
        <v>63773117.996168509</v>
      </c>
      <c r="P267" s="1">
        <f t="shared" si="73"/>
        <v>-21121412.359486904</v>
      </c>
      <c r="Q267" s="1">
        <f t="shared" ca="1" si="79"/>
        <v>84894530.355655417</v>
      </c>
      <c r="R267" s="1">
        <f t="shared" ca="1" si="74"/>
        <v>294502.02117267239</v>
      </c>
      <c r="S267" s="22">
        <f t="shared" si="80"/>
        <v>0.88303020500941376</v>
      </c>
      <c r="U267" s="3">
        <f t="shared" si="81"/>
        <v>327.29943191600091</v>
      </c>
      <c r="V267" s="22">
        <f t="shared" ca="1" si="82"/>
        <v>1.3232262734816507</v>
      </c>
    </row>
    <row r="268" spans="4:22" x14ac:dyDescent="0.2">
      <c r="D268" s="1">
        <f t="shared" si="83"/>
        <v>266</v>
      </c>
      <c r="E268" s="2">
        <f t="shared" si="84"/>
        <v>26.700000000000109</v>
      </c>
      <c r="F268" s="3">
        <f t="shared" ca="1" si="85"/>
        <v>433.01270189221935</v>
      </c>
      <c r="G268" s="3">
        <f t="shared" si="86"/>
        <v>-9.2172434949658939</v>
      </c>
      <c r="H268" s="3">
        <f t="shared" ca="1" si="75"/>
        <v>433.1107913428682</v>
      </c>
      <c r="I268" s="3">
        <f t="shared" ca="1" si="87"/>
        <v>11518.137870333074</v>
      </c>
      <c r="J268" s="3">
        <f t="shared" si="88"/>
        <v>3196.7007511161223</v>
      </c>
      <c r="K268" s="3">
        <f t="shared" ca="1" si="89"/>
        <v>12106.022828054436</v>
      </c>
      <c r="L268" s="3">
        <f t="shared" si="76"/>
        <v>-9.7139224016749584</v>
      </c>
      <c r="M268" s="3">
        <f t="shared" ca="1" si="77"/>
        <v>-2.1283097932873599E-2</v>
      </c>
      <c r="N268" s="3">
        <f t="shared" ca="1" si="78"/>
        <v>-1.2194316865172639</v>
      </c>
      <c r="O268" s="1">
        <f t="shared" ca="1" si="72"/>
        <v>63778885.576399475</v>
      </c>
      <c r="P268" s="1">
        <f t="shared" si="73"/>
        <v>-21115702.065648288</v>
      </c>
      <c r="Q268" s="1">
        <f t="shared" ca="1" si="79"/>
        <v>84894587.642047763</v>
      </c>
      <c r="R268" s="1">
        <f t="shared" ca="1" si="74"/>
        <v>294515.33811315038</v>
      </c>
      <c r="S268" s="22">
        <f t="shared" si="80"/>
        <v>0.88310777400469387</v>
      </c>
      <c r="U268" s="3">
        <f t="shared" si="81"/>
        <v>327.30298195414213</v>
      </c>
      <c r="V268" s="22">
        <f t="shared" ca="1" si="82"/>
        <v>1.3232717549867927</v>
      </c>
    </row>
    <row r="269" spans="4:22" x14ac:dyDescent="0.2">
      <c r="D269" s="1">
        <f t="shared" si="83"/>
        <v>267</v>
      </c>
      <c r="E269" s="2">
        <f t="shared" si="84"/>
        <v>26.800000000000111</v>
      </c>
      <c r="F269" s="3">
        <f t="shared" ca="1" si="85"/>
        <v>433.01270189221935</v>
      </c>
      <c r="G269" s="3">
        <f t="shared" si="86"/>
        <v>-10.18863573513339</v>
      </c>
      <c r="H269" s="3">
        <f t="shared" ca="1" si="75"/>
        <v>433.1325528035768</v>
      </c>
      <c r="I269" s="3">
        <f t="shared" ca="1" si="87"/>
        <v>11561.439140522296</v>
      </c>
      <c r="J269" s="3">
        <f t="shared" si="88"/>
        <v>3195.7304571546169</v>
      </c>
      <c r="K269" s="3">
        <f t="shared" ca="1" si="89"/>
        <v>12149.334968042802</v>
      </c>
      <c r="L269" s="3">
        <f t="shared" si="76"/>
        <v>-9.713951687173779</v>
      </c>
      <c r="M269" s="3">
        <f t="shared" ca="1" si="77"/>
        <v>-2.3525305428131565E-2</v>
      </c>
      <c r="N269" s="3">
        <f t="shared" ca="1" si="78"/>
        <v>-1.3479007127881448</v>
      </c>
      <c r="O269" s="1">
        <f t="shared" ca="1" si="72"/>
        <v>63785294.821368702</v>
      </c>
      <c r="P269" s="1">
        <f t="shared" si="73"/>
        <v>-21109356.460900214</v>
      </c>
      <c r="Q269" s="1">
        <f t="shared" ca="1" si="79"/>
        <v>84894651.282268912</v>
      </c>
      <c r="R269" s="1">
        <f t="shared" ca="1" si="74"/>
        <v>294530.13590643223</v>
      </c>
      <c r="S269" s="22">
        <f t="shared" si="80"/>
        <v>0.88319397872811722</v>
      </c>
      <c r="U269" s="3">
        <f t="shared" si="81"/>
        <v>327.30692693651906</v>
      </c>
      <c r="V269" s="22">
        <f t="shared" ca="1" si="82"/>
        <v>1.3233222921908478</v>
      </c>
    </row>
    <row r="270" spans="4:22" x14ac:dyDescent="0.2">
      <c r="D270" s="1">
        <f t="shared" si="83"/>
        <v>268</v>
      </c>
      <c r="E270" s="2">
        <f t="shared" si="84"/>
        <v>26.900000000000112</v>
      </c>
      <c r="F270" s="3">
        <f t="shared" ca="1" si="85"/>
        <v>433.01270189221935</v>
      </c>
      <c r="G270" s="3">
        <f t="shared" si="86"/>
        <v>-11.160030903850767</v>
      </c>
      <c r="H270" s="3">
        <f t="shared" ca="1" si="75"/>
        <v>433.15649168605904</v>
      </c>
      <c r="I270" s="3">
        <f t="shared" ca="1" si="87"/>
        <v>11604.740410711518</v>
      </c>
      <c r="J270" s="3">
        <f t="shared" si="88"/>
        <v>3194.6630238226676</v>
      </c>
      <c r="K270" s="3">
        <f t="shared" ca="1" si="89"/>
        <v>12192.64939305247</v>
      </c>
      <c r="L270" s="3">
        <f t="shared" si="76"/>
        <v>-9.7139839045417364</v>
      </c>
      <c r="M270" s="3">
        <f t="shared" ca="1" si="77"/>
        <v>-2.5767283117121457E-2</v>
      </c>
      <c r="N270" s="3">
        <f t="shared" ca="1" si="78"/>
        <v>-1.4763565721297596</v>
      </c>
      <c r="O270" s="1">
        <f t="shared" ca="1" si="72"/>
        <v>63792345.738523476</v>
      </c>
      <c r="P270" s="1">
        <f t="shared" si="73"/>
        <v>-21102375.531816658</v>
      </c>
      <c r="Q270" s="1">
        <f t="shared" ca="1" si="79"/>
        <v>84894721.27034013</v>
      </c>
      <c r="R270" s="1">
        <f t="shared" ca="1" si="74"/>
        <v>294546.41434652015</v>
      </c>
      <c r="S270" s="22">
        <f t="shared" si="80"/>
        <v>0.88328882114065532</v>
      </c>
      <c r="U270" s="3">
        <f t="shared" si="81"/>
        <v>327.31126686426273</v>
      </c>
      <c r="V270" s="22">
        <f t="shared" ca="1" si="82"/>
        <v>1.3233778837979651</v>
      </c>
    </row>
    <row r="271" spans="4:22" x14ac:dyDescent="0.2">
      <c r="D271" s="1">
        <f t="shared" si="83"/>
        <v>269</v>
      </c>
      <c r="E271" s="2">
        <f t="shared" si="84"/>
        <v>27.000000000000114</v>
      </c>
      <c r="F271" s="3">
        <f t="shared" ca="1" si="85"/>
        <v>433.01270189221935</v>
      </c>
      <c r="G271" s="3">
        <f t="shared" si="86"/>
        <v>-12.13142929430494</v>
      </c>
      <c r="H271" s="3">
        <f t="shared" ca="1" si="75"/>
        <v>433.18260765723591</v>
      </c>
      <c r="I271" s="3">
        <f t="shared" ca="1" si="87"/>
        <v>11648.04168090074</v>
      </c>
      <c r="J271" s="3">
        <f t="shared" si="88"/>
        <v>3193.4984508127595</v>
      </c>
      <c r="K271" s="3">
        <f t="shared" ca="1" si="89"/>
        <v>12235.966320809357</v>
      </c>
      <c r="L271" s="3">
        <f t="shared" si="76"/>
        <v>-9.7140190537881104</v>
      </c>
      <c r="M271" s="3">
        <f t="shared" ca="1" si="77"/>
        <v>-2.8009009176946674E-2</v>
      </c>
      <c r="N271" s="3">
        <f t="shared" ca="1" si="78"/>
        <v>-1.604798014182236</v>
      </c>
      <c r="O271" s="1">
        <f t="shared" ca="1" si="72"/>
        <v>63800038.336085744</v>
      </c>
      <c r="P271" s="1">
        <f t="shared" si="73"/>
        <v>-21094759.26361781</v>
      </c>
      <c r="Q271" s="1">
        <f t="shared" ca="1" si="79"/>
        <v>84894797.59970355</v>
      </c>
      <c r="R271" s="1">
        <f t="shared" ca="1" si="74"/>
        <v>294564.17320692044</v>
      </c>
      <c r="S271" s="22">
        <f t="shared" si="80"/>
        <v>0.88339230339993136</v>
      </c>
      <c r="U271" s="3">
        <f t="shared" si="81"/>
        <v>327.31600173862353</v>
      </c>
      <c r="V271" s="22">
        <f t="shared" ca="1" si="82"/>
        <v>1.3234385283831971</v>
      </c>
    </row>
    <row r="272" spans="4:22" x14ac:dyDescent="0.2">
      <c r="D272" s="1">
        <f t="shared" si="83"/>
        <v>270</v>
      </c>
      <c r="E272" s="2">
        <f t="shared" si="84"/>
        <v>27.100000000000115</v>
      </c>
      <c r="F272" s="3">
        <f t="shared" ca="1" si="85"/>
        <v>433.01270189221935</v>
      </c>
      <c r="G272" s="3">
        <f t="shared" si="86"/>
        <v>-13.102831199683751</v>
      </c>
      <c r="H272" s="3">
        <f t="shared" ca="1" si="75"/>
        <v>433.21090035391239</v>
      </c>
      <c r="I272" s="3">
        <f t="shared" ca="1" si="87"/>
        <v>11691.342951089962</v>
      </c>
      <c r="J272" s="3">
        <f t="shared" si="88"/>
        <v>3192.2367377880601</v>
      </c>
      <c r="K272" s="3">
        <f t="shared" ca="1" si="89"/>
        <v>12279.285969004566</v>
      </c>
      <c r="L272" s="3">
        <f t="shared" si="76"/>
        <v>-9.7140571349230669</v>
      </c>
      <c r="M272" s="3">
        <f t="shared" ca="1" si="77"/>
        <v>-3.0250461799566208E-2</v>
      </c>
      <c r="N272" s="3">
        <f t="shared" ca="1" si="78"/>
        <v>-1.7332237894368649</v>
      </c>
      <c r="O272" s="1">
        <f t="shared" ca="1" si="72"/>
        <v>63808372.62305212</v>
      </c>
      <c r="P272" s="1">
        <f t="shared" si="73"/>
        <v>-21086507.640170075</v>
      </c>
      <c r="Q272" s="1">
        <f t="shared" ca="1" si="79"/>
        <v>84894880.263222188</v>
      </c>
      <c r="R272" s="1">
        <f t="shared" ca="1" si="74"/>
        <v>294583.4122406604</v>
      </c>
      <c r="S272" s="22">
        <f t="shared" si="80"/>
        <v>0.88350442786027938</v>
      </c>
      <c r="U272" s="3">
        <f t="shared" si="81"/>
        <v>327.32113156097085</v>
      </c>
      <c r="V272" s="22">
        <f t="shared" ca="1" si="82"/>
        <v>1.3235042243926045</v>
      </c>
    </row>
    <row r="273" spans="4:22" x14ac:dyDescent="0.2">
      <c r="D273" s="1">
        <f t="shared" si="83"/>
        <v>271</v>
      </c>
      <c r="E273" s="2">
        <f t="shared" si="84"/>
        <v>27.200000000000117</v>
      </c>
      <c r="F273" s="3">
        <f t="shared" ca="1" si="85"/>
        <v>433.01270189221935</v>
      </c>
      <c r="G273" s="3">
        <f t="shared" si="86"/>
        <v>-14.074236913176057</v>
      </c>
      <c r="H273" s="3">
        <f t="shared" ca="1" si="75"/>
        <v>433.2413693828052</v>
      </c>
      <c r="I273" s="3">
        <f t="shared" ca="1" si="87"/>
        <v>11734.644221279184</v>
      </c>
      <c r="J273" s="3">
        <f t="shared" si="88"/>
        <v>3190.8778843824171</v>
      </c>
      <c r="K273" s="3">
        <f t="shared" ca="1" si="89"/>
        <v>12322.608555291376</v>
      </c>
      <c r="L273" s="3">
        <f t="shared" si="76"/>
        <v>-9.7140981479576602</v>
      </c>
      <c r="M273" s="3">
        <f t="shared" ca="1" si="77"/>
        <v>-3.2491619193076388E-2</v>
      </c>
      <c r="N273" s="3">
        <f t="shared" ca="1" si="78"/>
        <v>-1.8616326493095385</v>
      </c>
      <c r="O273" s="1">
        <f t="shared" ca="1" si="72"/>
        <v>63817348.60919401</v>
      </c>
      <c r="P273" s="1">
        <f t="shared" si="73"/>
        <v>-21077620.643986043</v>
      </c>
      <c r="Q273" s="1">
        <f t="shared" ca="1" si="79"/>
        <v>84894969.253180057</v>
      </c>
      <c r="R273" s="1">
        <f t="shared" ca="1" si="74"/>
        <v>294604.13118030754</v>
      </c>
      <c r="S273" s="22">
        <f t="shared" si="80"/>
        <v>0.88362519707280562</v>
      </c>
      <c r="U273" s="3">
        <f t="shared" si="81"/>
        <v>327.32665633279333</v>
      </c>
      <c r="V273" s="22">
        <f t="shared" ca="1" si="82"/>
        <v>1.3235749701433674</v>
      </c>
    </row>
    <row r="274" spans="4:22" x14ac:dyDescent="0.2">
      <c r="D274" s="1">
        <f t="shared" si="83"/>
        <v>272</v>
      </c>
      <c r="E274" s="2">
        <f t="shared" si="84"/>
        <v>27.300000000000118</v>
      </c>
      <c r="F274" s="3">
        <f t="shared" ca="1" si="85"/>
        <v>433.01270189221935</v>
      </c>
      <c r="G274" s="3">
        <f t="shared" si="86"/>
        <v>-15.045646727971823</v>
      </c>
      <c r="H274" s="3">
        <f t="shared" ca="1" si="75"/>
        <v>433.27401432057167</v>
      </c>
      <c r="I274" s="3">
        <f t="shared" ca="1" si="87"/>
        <v>11777.945491468407</v>
      </c>
      <c r="J274" s="3">
        <f t="shared" si="88"/>
        <v>3189.4218902003599</v>
      </c>
      <c r="K274" s="3">
        <f t="shared" ca="1" si="89"/>
        <v>12365.934297282231</v>
      </c>
      <c r="L274" s="3">
        <f t="shared" si="76"/>
        <v>-9.714142092903824</v>
      </c>
      <c r="M274" s="3">
        <f t="shared" ca="1" si="77"/>
        <v>-3.4732459582990267E-2</v>
      </c>
      <c r="N274" s="3">
        <f t="shared" ca="1" si="78"/>
        <v>-1.9900233462140535</v>
      </c>
      <c r="O274" s="1">
        <f t="shared" ca="1" si="72"/>
        <v>63826966.305057399</v>
      </c>
      <c r="P274" s="1">
        <f t="shared" si="73"/>
        <v>-21068098.256224453</v>
      </c>
      <c r="Q274" s="1">
        <f t="shared" ca="1" si="79"/>
        <v>84895064.56128186</v>
      </c>
      <c r="R274" s="1">
        <f t="shared" ca="1" si="74"/>
        <v>294626.32973798871</v>
      </c>
      <c r="S274" s="22">
        <f t="shared" si="80"/>
        <v>0.8837546137854615</v>
      </c>
      <c r="U274" s="3">
        <f t="shared" si="81"/>
        <v>327.33257605569901</v>
      </c>
      <c r="V274" s="22">
        <f t="shared" ca="1" si="82"/>
        <v>1.3236507638239026</v>
      </c>
    </row>
    <row r="275" spans="4:22" x14ac:dyDescent="0.2">
      <c r="D275" s="1">
        <f t="shared" si="83"/>
        <v>273</v>
      </c>
      <c r="E275" s="2">
        <f t="shared" si="84"/>
        <v>27.400000000000119</v>
      </c>
      <c r="F275" s="3">
        <f t="shared" ca="1" si="85"/>
        <v>433.01270189221935</v>
      </c>
      <c r="G275" s="3">
        <f t="shared" si="86"/>
        <v>-16.017060937262205</v>
      </c>
      <c r="H275" s="3">
        <f t="shared" ca="1" si="75"/>
        <v>433.30883471384237</v>
      </c>
      <c r="I275" s="3">
        <f t="shared" ca="1" si="87"/>
        <v>11821.246761657629</v>
      </c>
      <c r="J275" s="3">
        <f t="shared" si="88"/>
        <v>3187.8687548170983</v>
      </c>
      <c r="K275" s="3">
        <f t="shared" ca="1" si="89"/>
        <v>12409.263412545743</v>
      </c>
      <c r="L275" s="3">
        <f t="shared" si="76"/>
        <v>-9.71418896977438</v>
      </c>
      <c r="M275" s="3">
        <f t="shared" ca="1" si="77"/>
        <v>-3.6972961213514399E-2</v>
      </c>
      <c r="N275" s="3">
        <f t="shared" ca="1" si="78"/>
        <v>-2.1183946336352655</v>
      </c>
      <c r="O275" s="1">
        <f t="shared" ca="1" si="72"/>
        <v>63837225.721963108</v>
      </c>
      <c r="P275" s="1">
        <f t="shared" si="73"/>
        <v>-21057940.456690196</v>
      </c>
      <c r="Q275" s="1">
        <f t="shared" ca="1" si="79"/>
        <v>84895166.1786533</v>
      </c>
      <c r="R275" s="1">
        <f t="shared" ca="1" si="74"/>
        <v>294650.0076054128</v>
      </c>
      <c r="S275" s="22">
        <f t="shared" si="80"/>
        <v>0.88389268094311346</v>
      </c>
      <c r="U275" s="3">
        <f t="shared" si="81"/>
        <v>327.33889073141484</v>
      </c>
      <c r="V275" s="22">
        <f t="shared" ca="1" si="82"/>
        <v>1.3237316034939981</v>
      </c>
    </row>
    <row r="276" spans="4:22" x14ac:dyDescent="0.2">
      <c r="D276" s="1">
        <f t="shared" si="83"/>
        <v>274</v>
      </c>
      <c r="E276" s="2">
        <f t="shared" si="84"/>
        <v>27.500000000000121</v>
      </c>
      <c r="F276" s="3">
        <f t="shared" ca="1" si="85"/>
        <v>433.01270189221935</v>
      </c>
      <c r="G276" s="3">
        <f t="shared" si="86"/>
        <v>-16.988479834239641</v>
      </c>
      <c r="H276" s="3">
        <f t="shared" ca="1" si="75"/>
        <v>433.34583007925482</v>
      </c>
      <c r="I276" s="3">
        <f t="shared" ca="1" si="87"/>
        <v>11864.548031846851</v>
      </c>
      <c r="J276" s="3">
        <f t="shared" si="88"/>
        <v>3186.2184777785233</v>
      </c>
      <c r="K276" s="3">
        <f t="shared" ca="1" si="89"/>
        <v>12452.596118603686</v>
      </c>
      <c r="L276" s="3">
        <f t="shared" si="76"/>
        <v>-9.7142387785830344</v>
      </c>
      <c r="M276" s="3">
        <f t="shared" ca="1" si="77"/>
        <v>-3.9213102348822894E-2</v>
      </c>
      <c r="N276" s="3">
        <f t="shared" ca="1" si="78"/>
        <v>-2.2467452662020873</v>
      </c>
      <c r="O276" s="1">
        <f t="shared" ca="1" si="72"/>
        <v>63848126.872006647</v>
      </c>
      <c r="P276" s="1">
        <f t="shared" si="73"/>
        <v>-21047147.223834276</v>
      </c>
      <c r="Q276" s="1">
        <f t="shared" ca="1" si="79"/>
        <v>84895274.095840931</v>
      </c>
      <c r="R276" s="1">
        <f t="shared" ca="1" si="74"/>
        <v>294675.16445389326</v>
      </c>
      <c r="S276" s="22">
        <f t="shared" si="80"/>
        <v>0.88403940168762807</v>
      </c>
      <c r="U276" s="3">
        <f t="shared" si="81"/>
        <v>327.34560036178721</v>
      </c>
      <c r="V276" s="22">
        <f t="shared" ca="1" si="82"/>
        <v>1.3238174870849482</v>
      </c>
    </row>
    <row r="277" spans="4:22" x14ac:dyDescent="0.2">
      <c r="D277" s="1">
        <f t="shared" si="83"/>
        <v>275</v>
      </c>
      <c r="E277" s="2">
        <f t="shared" si="84"/>
        <v>27.600000000000122</v>
      </c>
      <c r="F277" s="3">
        <f t="shared" ca="1" si="85"/>
        <v>433.01270189221935</v>
      </c>
      <c r="G277" s="3">
        <f t="shared" si="86"/>
        <v>-17.959903712097944</v>
      </c>
      <c r="H277" s="3">
        <f t="shared" ca="1" si="75"/>
        <v>433.38499990348981</v>
      </c>
      <c r="I277" s="3">
        <f t="shared" ca="1" si="87"/>
        <v>11907.849302036073</v>
      </c>
      <c r="J277" s="3">
        <f t="shared" si="88"/>
        <v>3184.4710586012066</v>
      </c>
      <c r="K277" s="3">
        <f t="shared" ca="1" si="89"/>
        <v>12495.932632927997</v>
      </c>
      <c r="L277" s="3">
        <f t="shared" si="76"/>
        <v>-9.7142915193443784</v>
      </c>
      <c r="M277" s="3">
        <f t="shared" ca="1" si="77"/>
        <v>-4.1452861274328553E-2</v>
      </c>
      <c r="N277" s="3">
        <f t="shared" ca="1" si="78"/>
        <v>-2.3750739997603176</v>
      </c>
      <c r="O277" s="1">
        <f t="shared" ca="1" si="72"/>
        <v>63859669.768058278</v>
      </c>
      <c r="P277" s="1">
        <f t="shared" si="73"/>
        <v>-21035718.534753773</v>
      </c>
      <c r="Q277" s="1">
        <f t="shared" ca="1" si="79"/>
        <v>84895388.302812055</v>
      </c>
      <c r="R277" s="1">
        <f t="shared" ca="1" si="74"/>
        <v>294701.79993437306</v>
      </c>
      <c r="S277" s="22">
        <f t="shared" si="80"/>
        <v>0.88419477935795066</v>
      </c>
      <c r="U277" s="3">
        <f t="shared" si="81"/>
        <v>327.35270494878159</v>
      </c>
      <c r="V277" s="22">
        <f t="shared" ca="1" si="82"/>
        <v>1.3239084123997029</v>
      </c>
    </row>
    <row r="278" spans="4:22" x14ac:dyDescent="0.2">
      <c r="D278" s="1">
        <f t="shared" si="83"/>
        <v>276</v>
      </c>
      <c r="E278" s="2">
        <f t="shared" si="84"/>
        <v>27.700000000000124</v>
      </c>
      <c r="F278" s="3">
        <f t="shared" ca="1" si="85"/>
        <v>433.01270189221935</v>
      </c>
      <c r="G278" s="3">
        <f t="shared" si="86"/>
        <v>-18.931332864032381</v>
      </c>
      <c r="H278" s="3">
        <f t="shared" ca="1" si="75"/>
        <v>433.42634364331019</v>
      </c>
      <c r="I278" s="3">
        <f t="shared" ca="1" si="87"/>
        <v>11951.150572225295</v>
      </c>
      <c r="J278" s="3">
        <f t="shared" si="88"/>
        <v>3182.6264967724001</v>
      </c>
      <c r="K278" s="3">
        <f t="shared" ca="1" si="89"/>
        <v>12539.273172937788</v>
      </c>
      <c r="L278" s="3">
        <f t="shared" si="76"/>
        <v>-9.7143471920738858</v>
      </c>
      <c r="M278" s="3">
        <f t="shared" ca="1" si="77"/>
        <v>-4.3692216297950823E-2</v>
      </c>
      <c r="N278" s="3">
        <f t="shared" ca="1" si="78"/>
        <v>-2.5033795914452925</v>
      </c>
      <c r="O278" s="1">
        <f t="shared" ca="1" si="72"/>
        <v>63871854.423762999</v>
      </c>
      <c r="P278" s="1">
        <f t="shared" si="73"/>
        <v>-21023654.365191821</v>
      </c>
      <c r="Q278" s="1">
        <f t="shared" ca="1" si="79"/>
        <v>84895508.788954824</v>
      </c>
      <c r="R278" s="1">
        <f t="shared" ca="1" si="74"/>
        <v>294729.91367745091</v>
      </c>
      <c r="S278" s="22">
        <f t="shared" si="80"/>
        <v>0.88435881749020306</v>
      </c>
      <c r="U278" s="3">
        <f t="shared" si="81"/>
        <v>327.36020449448267</v>
      </c>
      <c r="V278" s="22">
        <f t="shared" ca="1" si="82"/>
        <v>1.3240043771130254</v>
      </c>
    </row>
    <row r="279" spans="4:22" x14ac:dyDescent="0.2">
      <c r="D279" s="1">
        <f t="shared" si="83"/>
        <v>277</v>
      </c>
      <c r="E279" s="2">
        <f t="shared" si="84"/>
        <v>27.800000000000125</v>
      </c>
      <c r="F279" s="3">
        <f t="shared" ca="1" si="85"/>
        <v>433.01270189221935</v>
      </c>
      <c r="G279" s="3">
        <f t="shared" si="86"/>
        <v>-19.902767583239768</v>
      </c>
      <c r="H279" s="3">
        <f t="shared" ca="1" si="75"/>
        <v>433.46986072560168</v>
      </c>
      <c r="I279" s="3">
        <f t="shared" ca="1" si="87"/>
        <v>11994.451842414517</v>
      </c>
      <c r="J279" s="3">
        <f t="shared" si="88"/>
        <v>3180.6847917500368</v>
      </c>
      <c r="K279" s="3">
        <f t="shared" ca="1" si="89"/>
        <v>12582.617955996351</v>
      </c>
      <c r="L279" s="3">
        <f t="shared" si="76"/>
        <v>-9.7144057967879203</v>
      </c>
      <c r="M279" s="3">
        <f t="shared" ca="1" si="77"/>
        <v>-4.5931145751380478E-2</v>
      </c>
      <c r="N279" s="3">
        <f t="shared" ca="1" si="78"/>
        <v>-2.6316607997543437</v>
      </c>
      <c r="O279" s="1">
        <f t="shared" ca="1" si="72"/>
        <v>63884680.853540659</v>
      </c>
      <c r="P279" s="1">
        <f t="shared" si="73"/>
        <v>-21010954.689537581</v>
      </c>
      <c r="Q279" s="1">
        <f t="shared" ca="1" si="79"/>
        <v>84895635.543078244</v>
      </c>
      <c r="R279" s="1">
        <f t="shared" ca="1" si="74"/>
        <v>294759.50529340917</v>
      </c>
      <c r="S279" s="22">
        <f t="shared" si="80"/>
        <v>0.88453151981777234</v>
      </c>
      <c r="U279" s="3">
        <f t="shared" si="81"/>
        <v>327.36809900109438</v>
      </c>
      <c r="V279" s="22">
        <f t="shared" ca="1" si="82"/>
        <v>1.3241053787716579</v>
      </c>
    </row>
    <row r="280" spans="4:22" x14ac:dyDescent="0.2">
      <c r="D280" s="1">
        <f t="shared" si="83"/>
        <v>278</v>
      </c>
      <c r="E280" s="2">
        <f t="shared" si="84"/>
        <v>27.900000000000126</v>
      </c>
      <c r="F280" s="3">
        <f t="shared" ca="1" si="85"/>
        <v>433.01270189221935</v>
      </c>
      <c r="G280" s="3">
        <f t="shared" si="86"/>
        <v>-20.87420816291856</v>
      </c>
      <c r="H280" s="3">
        <f t="shared" ca="1" si="75"/>
        <v>433.51555054741567</v>
      </c>
      <c r="I280" s="3">
        <f t="shared" ca="1" si="87"/>
        <v>12037.753112603739</v>
      </c>
      <c r="J280" s="3">
        <f t="shared" si="88"/>
        <v>3178.6459429627289</v>
      </c>
      <c r="K280" s="3">
        <f t="shared" ca="1" si="89"/>
        <v>12625.967199408175</v>
      </c>
      <c r="L280" s="3">
        <f t="shared" si="76"/>
        <v>-9.714467333503725</v>
      </c>
      <c r="M280" s="3">
        <f t="shared" ca="1" si="77"/>
        <v>-4.8169627991340842E-2</v>
      </c>
      <c r="N280" s="3">
        <f t="shared" ca="1" si="78"/>
        <v>-2.7599163846190633</v>
      </c>
      <c r="O280" s="1">
        <f t="shared" ca="1" si="72"/>
        <v>63898149.072585836</v>
      </c>
      <c r="P280" s="1">
        <f t="shared" si="73"/>
        <v>-20997619.480826192</v>
      </c>
      <c r="Q280" s="1">
        <f t="shared" ca="1" si="79"/>
        <v>84895768.55341202</v>
      </c>
      <c r="R280" s="1">
        <f t="shared" ca="1" si="74"/>
        <v>294790.57437224267</v>
      </c>
      <c r="S280" s="22">
        <f t="shared" si="80"/>
        <v>0.88471289027141731</v>
      </c>
      <c r="U280" s="3">
        <f t="shared" si="81"/>
        <v>327.37638847093984</v>
      </c>
      <c r="V280" s="22">
        <f t="shared" ca="1" si="82"/>
        <v>1.3242114147944957</v>
      </c>
    </row>
    <row r="281" spans="4:22" x14ac:dyDescent="0.2">
      <c r="D281" s="1">
        <f t="shared" si="83"/>
        <v>279</v>
      </c>
      <c r="E281" s="2">
        <f t="shared" si="84"/>
        <v>28.000000000000128</v>
      </c>
      <c r="F281" s="3">
        <f t="shared" ca="1" si="85"/>
        <v>433.01270189221935</v>
      </c>
      <c r="G281" s="3">
        <f t="shared" si="86"/>
        <v>-21.845654896268933</v>
      </c>
      <c r="H281" s="3">
        <f t="shared" ca="1" si="75"/>
        <v>433.56341247601478</v>
      </c>
      <c r="I281" s="3">
        <f t="shared" ca="1" si="87"/>
        <v>12081.054382792961</v>
      </c>
      <c r="J281" s="3">
        <f t="shared" si="88"/>
        <v>3176.5099498097698</v>
      </c>
      <c r="K281" s="3">
        <f t="shared" ca="1" si="89"/>
        <v>12669.321120415962</v>
      </c>
      <c r="L281" s="3">
        <f t="shared" si="76"/>
        <v>-9.7145318022394314</v>
      </c>
      <c r="M281" s="3">
        <f t="shared" ca="1" si="77"/>
        <v>-5.0407641400845263E-2</v>
      </c>
      <c r="N281" s="3">
        <f t="shared" ca="1" si="78"/>
        <v>-2.8881451074773503</v>
      </c>
      <c r="O281" s="1">
        <f t="shared" ca="1" si="72"/>
        <v>63912259.096867956</v>
      </c>
      <c r="P281" s="1">
        <f t="shared" si="73"/>
        <v>-20983648.710738752</v>
      </c>
      <c r="Q281" s="1">
        <f t="shared" ca="1" si="79"/>
        <v>84895907.807606712</v>
      </c>
      <c r="R281" s="1">
        <f t="shared" ca="1" si="74"/>
        <v>294823.12048369006</v>
      </c>
      <c r="S281" s="22">
        <f t="shared" si="80"/>
        <v>0.88490293297937272</v>
      </c>
      <c r="U281" s="3">
        <f t="shared" si="81"/>
        <v>327.38507290646146</v>
      </c>
      <c r="V281" s="22">
        <f t="shared" ca="1" si="82"/>
        <v>1.3243224824727728</v>
      </c>
    </row>
    <row r="282" spans="4:22" x14ac:dyDescent="0.2">
      <c r="D282" s="1">
        <f t="shared" si="83"/>
        <v>280</v>
      </c>
      <c r="E282" s="2">
        <f t="shared" si="84"/>
        <v>28.100000000000129</v>
      </c>
      <c r="F282" s="3">
        <f t="shared" ca="1" si="85"/>
        <v>433.01270189221935</v>
      </c>
      <c r="G282" s="3">
        <f t="shared" si="86"/>
        <v>-22.817108076492875</v>
      </c>
      <c r="H282" s="3">
        <f t="shared" ca="1" si="75"/>
        <v>433.61344584892015</v>
      </c>
      <c r="I282" s="3">
        <f t="shared" ca="1" si="87"/>
        <v>12124.355652982184</v>
      </c>
      <c r="J282" s="3">
        <f t="shared" si="88"/>
        <v>3174.2768116611314</v>
      </c>
      <c r="K282" s="3">
        <f t="shared" ca="1" si="89"/>
        <v>12712.679936197655</v>
      </c>
      <c r="L282" s="3">
        <f t="shared" si="76"/>
        <v>-9.7145992030140551</v>
      </c>
      <c r="M282" s="3">
        <f t="shared" ca="1" si="77"/>
        <v>-5.2645164390450805E-2</v>
      </c>
      <c r="N282" s="3">
        <f t="shared" ca="1" si="78"/>
        <v>-3.0163457313452424</v>
      </c>
      <c r="O282" s="1">
        <f t="shared" ca="1" si="72"/>
        <v>63927010.943131305</v>
      </c>
      <c r="P282" s="1">
        <f t="shared" si="73"/>
        <v>-20969042.349602271</v>
      </c>
      <c r="Q282" s="1">
        <f t="shared" ca="1" si="79"/>
        <v>84896053.29273358</v>
      </c>
      <c r="R282" s="1">
        <f t="shared" ca="1" si="74"/>
        <v>294857.14317726571</v>
      </c>
      <c r="S282" s="22">
        <f t="shared" si="80"/>
        <v>0.88510165226746007</v>
      </c>
      <c r="U282" s="3">
        <f t="shared" si="81"/>
        <v>327.39415231022065</v>
      </c>
      <c r="V282" s="22">
        <f t="shared" ca="1" si="82"/>
        <v>1.324438578970256</v>
      </c>
    </row>
    <row r="283" spans="4:22" x14ac:dyDescent="0.2">
      <c r="D283" s="1">
        <f t="shared" si="83"/>
        <v>281</v>
      </c>
      <c r="E283" s="2">
        <f t="shared" si="84"/>
        <v>28.200000000000131</v>
      </c>
      <c r="F283" s="3">
        <f t="shared" ca="1" si="85"/>
        <v>433.01270189221935</v>
      </c>
      <c r="G283" s="3">
        <f t="shared" si="86"/>
        <v>-23.788567996794281</v>
      </c>
      <c r="H283" s="3">
        <f t="shared" ca="1" si="75"/>
        <v>433.66564997396108</v>
      </c>
      <c r="I283" s="3">
        <f t="shared" ca="1" si="87"/>
        <v>12167.656923171406</v>
      </c>
      <c r="J283" s="3">
        <f t="shared" si="88"/>
        <v>3171.9465278574671</v>
      </c>
      <c r="K283" s="3">
        <f t="shared" ca="1" si="89"/>
        <v>12756.043863863466</v>
      </c>
      <c r="L283" s="3">
        <f t="shared" si="76"/>
        <v>-9.7146695358474968</v>
      </c>
      <c r="M283" s="3">
        <f t="shared" ca="1" si="77"/>
        <v>-5.4882175399507876E-2</v>
      </c>
      <c r="N283" s="3">
        <f t="shared" ca="1" si="78"/>
        <v>-3.144517020888514</v>
      </c>
      <c r="O283" s="1">
        <f t="shared" ca="1" si="72"/>
        <v>63942404.628894962</v>
      </c>
      <c r="P283" s="1">
        <f t="shared" si="73"/>
        <v>-20953800.366389643</v>
      </c>
      <c r="Q283" s="1">
        <f t="shared" ca="1" si="79"/>
        <v>84896204.995284602</v>
      </c>
      <c r="R283" s="1">
        <f t="shared" ca="1" si="74"/>
        <v>294892.64198229351</v>
      </c>
      <c r="S283" s="22">
        <f t="shared" si="80"/>
        <v>0.88530905265920701</v>
      </c>
      <c r="U283" s="3">
        <f t="shared" si="81"/>
        <v>327.40362668489826</v>
      </c>
      <c r="V283" s="22">
        <f t="shared" ca="1" si="82"/>
        <v>1.3245597013234436</v>
      </c>
    </row>
    <row r="284" spans="4:22" x14ac:dyDescent="0.2">
      <c r="D284" s="1">
        <f t="shared" si="83"/>
        <v>282</v>
      </c>
      <c r="E284" s="2">
        <f t="shared" si="84"/>
        <v>28.300000000000132</v>
      </c>
      <c r="F284" s="3">
        <f t="shared" ca="1" si="85"/>
        <v>433.01270189221935</v>
      </c>
      <c r="G284" s="3">
        <f t="shared" si="86"/>
        <v>-24.76003495037903</v>
      </c>
      <c r="H284" s="3">
        <f t="shared" ca="1" si="75"/>
        <v>433.72002412932704</v>
      </c>
      <c r="I284" s="3">
        <f t="shared" ca="1" si="87"/>
        <v>12210.958193360628</v>
      </c>
      <c r="J284" s="3">
        <f t="shared" si="88"/>
        <v>3169.5190977101083</v>
      </c>
      <c r="K284" s="3">
        <f t="shared" ca="1" si="89"/>
        <v>12799.413120452902</v>
      </c>
      <c r="L284" s="3">
        <f t="shared" si="76"/>
        <v>-9.7147428007605416</v>
      </c>
      <c r="M284" s="3">
        <f t="shared" ca="1" si="77"/>
        <v>-5.7118652897405621E-2</v>
      </c>
      <c r="N284" s="3">
        <f t="shared" ca="1" si="78"/>
        <v>-3.2726577424940331</v>
      </c>
      <c r="O284" s="1">
        <f t="shared" ca="1" si="72"/>
        <v>63958440.172452971</v>
      </c>
      <c r="P284" s="1">
        <f t="shared" si="73"/>
        <v>-20937922.728719577</v>
      </c>
      <c r="Q284" s="1">
        <f t="shared" ca="1" si="79"/>
        <v>84896362.901172549</v>
      </c>
      <c r="R284" s="1">
        <f t="shared" ca="1" si="74"/>
        <v>294929.61640794238</v>
      </c>
      <c r="S284" s="22">
        <f t="shared" si="80"/>
        <v>0.88552513887596895</v>
      </c>
      <c r="U284" s="3">
        <f t="shared" si="81"/>
        <v>327.41349603329417</v>
      </c>
      <c r="V284" s="22">
        <f t="shared" ca="1" si="82"/>
        <v>1.3246858464417812</v>
      </c>
    </row>
    <row r="285" spans="4:22" x14ac:dyDescent="0.2">
      <c r="D285" s="1">
        <f t="shared" si="83"/>
        <v>283</v>
      </c>
      <c r="E285" s="2">
        <f t="shared" si="84"/>
        <v>28.400000000000134</v>
      </c>
      <c r="F285" s="3">
        <f t="shared" ca="1" si="85"/>
        <v>433.01270189221935</v>
      </c>
      <c r="G285" s="3">
        <f t="shared" si="86"/>
        <v>-25.731509230455085</v>
      </c>
      <c r="H285" s="3">
        <f t="shared" ca="1" si="75"/>
        <v>433.77656756362143</v>
      </c>
      <c r="I285" s="3">
        <f t="shared" ca="1" si="87"/>
        <v>12254.25946354985</v>
      </c>
      <c r="J285" s="3">
        <f t="shared" si="88"/>
        <v>3166.9945205010667</v>
      </c>
      <c r="K285" s="3">
        <f t="shared" ca="1" si="89"/>
        <v>12842.787922931811</v>
      </c>
      <c r="L285" s="3">
        <f t="shared" si="76"/>
        <v>-9.7148189977748611</v>
      </c>
      <c r="M285" s="3">
        <f t="shared" ca="1" si="77"/>
        <v>-5.9354575384812994E-2</v>
      </c>
      <c r="N285" s="3">
        <f t="shared" ca="1" si="78"/>
        <v>-3.4007666643408685</v>
      </c>
      <c r="O285" s="1">
        <f t="shared" ca="1" si="72"/>
        <v>63975117.592874192</v>
      </c>
      <c r="P285" s="1">
        <f t="shared" si="73"/>
        <v>-20921409.402856603</v>
      </c>
      <c r="Q285" s="1">
        <f t="shared" ca="1" si="79"/>
        <v>84896526.995730788</v>
      </c>
      <c r="R285" s="1">
        <f t="shared" ca="1" si="74"/>
        <v>294968.0659432626</v>
      </c>
      <c r="S285" s="22">
        <f t="shared" si="80"/>
        <v>0.88574991583705642</v>
      </c>
      <c r="U285" s="3">
        <f t="shared" si="81"/>
        <v>327.42376035832757</v>
      </c>
      <c r="V285" s="22">
        <f t="shared" ca="1" si="82"/>
        <v>1.3248170111078774</v>
      </c>
    </row>
    <row r="286" spans="4:22" x14ac:dyDescent="0.2">
      <c r="D286" s="1">
        <f t="shared" si="83"/>
        <v>284</v>
      </c>
      <c r="E286" s="2">
        <f t="shared" si="84"/>
        <v>28.500000000000135</v>
      </c>
      <c r="F286" s="3">
        <f t="shared" ca="1" si="85"/>
        <v>433.01270189221935</v>
      </c>
      <c r="G286" s="3">
        <f t="shared" si="86"/>
        <v>-26.702991130232572</v>
      </c>
      <c r="H286" s="3">
        <f t="shared" ca="1" si="75"/>
        <v>433.83527949591803</v>
      </c>
      <c r="I286" s="3">
        <f t="shared" ca="1" si="87"/>
        <v>12297.560733739072</v>
      </c>
      <c r="J286" s="3">
        <f t="shared" si="88"/>
        <v>3164.3727954830324</v>
      </c>
      <c r="K286" s="3">
        <f t="shared" ca="1" si="89"/>
        <v>12886.168488189427</v>
      </c>
      <c r="L286" s="3">
        <f t="shared" si="76"/>
        <v>-9.7148981269130079</v>
      </c>
      <c r="M286" s="3">
        <f t="shared" ca="1" si="77"/>
        <v>-6.1589921394915148E-2</v>
      </c>
      <c r="N286" s="3">
        <f t="shared" ca="1" si="78"/>
        <v>-3.5288425564711301</v>
      </c>
      <c r="O286" s="1">
        <f t="shared" ca="1" si="72"/>
        <v>63992436.910002448</v>
      </c>
      <c r="P286" s="1">
        <f t="shared" si="73"/>
        <v>-20904260.353710961</v>
      </c>
      <c r="Q286" s="1">
        <f t="shared" ca="1" si="79"/>
        <v>84896697.263713405</v>
      </c>
      <c r="R286" s="1">
        <f t="shared" ca="1" si="74"/>
        <v>295007.99005722423</v>
      </c>
      <c r="S286" s="22">
        <f t="shared" si="80"/>
        <v>0.88598338865987014</v>
      </c>
      <c r="U286" s="3">
        <f t="shared" si="81"/>
        <v>327.43441966303692</v>
      </c>
      <c r="V286" s="22">
        <f t="shared" ca="1" si="82"/>
        <v>1.3249531919777351</v>
      </c>
    </row>
    <row r="287" spans="4:22" x14ac:dyDescent="0.2">
      <c r="D287" s="1">
        <f t="shared" si="83"/>
        <v>285</v>
      </c>
      <c r="E287" s="2">
        <f t="shared" si="84"/>
        <v>28.600000000000136</v>
      </c>
      <c r="F287" s="3">
        <f t="shared" ca="1" si="85"/>
        <v>433.01270189221935</v>
      </c>
      <c r="G287" s="3">
        <f t="shared" si="86"/>
        <v>-27.674480942923871</v>
      </c>
      <c r="H287" s="3">
        <f t="shared" ca="1" si="75"/>
        <v>433.89615911581922</v>
      </c>
      <c r="I287" s="3">
        <f t="shared" ca="1" si="87"/>
        <v>12340.862003928294</v>
      </c>
      <c r="J287" s="3">
        <f t="shared" si="88"/>
        <v>3161.6539218793746</v>
      </c>
      <c r="K287" s="3">
        <f t="shared" ca="1" si="89"/>
        <v>12929.555033035413</v>
      </c>
      <c r="L287" s="3">
        <f t="shared" si="76"/>
        <v>-9.7149801881984263</v>
      </c>
      <c r="M287" s="3">
        <f t="shared" ca="1" si="77"/>
        <v>-6.38246694946452E-2</v>
      </c>
      <c r="N287" s="3">
        <f t="shared" ca="1" si="78"/>
        <v>-3.6568841908605427</v>
      </c>
      <c r="O287" s="1">
        <f t="shared" ca="1" si="72"/>
        <v>64010398.144456506</v>
      </c>
      <c r="P287" s="1">
        <f t="shared" si="73"/>
        <v>-20886475.544838626</v>
      </c>
      <c r="Q287" s="1">
        <f t="shared" ca="1" si="79"/>
        <v>84896873.689295128</v>
      </c>
      <c r="R287" s="1">
        <f t="shared" ca="1" si="74"/>
        <v>295049.38819875708</v>
      </c>
      <c r="S287" s="22">
        <f t="shared" si="80"/>
        <v>0.88622556266003572</v>
      </c>
      <c r="U287" s="3">
        <f t="shared" si="81"/>
        <v>327.44547395057975</v>
      </c>
      <c r="V287" s="22">
        <f t="shared" ca="1" si="82"/>
        <v>1.3250943855809889</v>
      </c>
    </row>
    <row r="288" spans="4:22" x14ac:dyDescent="0.2">
      <c r="D288" s="1">
        <f t="shared" si="83"/>
        <v>286</v>
      </c>
      <c r="E288" s="2">
        <f t="shared" si="84"/>
        <v>28.700000000000138</v>
      </c>
      <c r="F288" s="3">
        <f t="shared" ca="1" si="85"/>
        <v>433.01270189221935</v>
      </c>
      <c r="G288" s="3">
        <f t="shared" si="86"/>
        <v>-28.645978961743715</v>
      </c>
      <c r="H288" s="3">
        <f t="shared" ca="1" si="75"/>
        <v>433.95920558351645</v>
      </c>
      <c r="I288" s="3">
        <f t="shared" ca="1" si="87"/>
        <v>12384.163274117516</v>
      </c>
      <c r="J288" s="3">
        <f t="shared" si="88"/>
        <v>3158.8378988841414</v>
      </c>
      <c r="K288" s="3">
        <f t="shared" ca="1" si="89"/>
        <v>12972.947774196922</v>
      </c>
      <c r="L288" s="3">
        <f t="shared" si="76"/>
        <v>-9.7150651816554365</v>
      </c>
      <c r="M288" s="3">
        <f t="shared" ca="1" si="77"/>
        <v>-6.6058798285911061E-2</v>
      </c>
      <c r="N288" s="3">
        <f t="shared" ca="1" si="78"/>
        <v>-3.7848903414887407</v>
      </c>
      <c r="O288" s="1">
        <f t="shared" ca="1" si="72"/>
        <v>64029001.317630075</v>
      </c>
      <c r="P288" s="1">
        <f t="shared" si="73"/>
        <v>-20868054.938441198</v>
      </c>
      <c r="Q288" s="1">
        <f t="shared" ca="1" si="79"/>
        <v>84897056.25607127</v>
      </c>
      <c r="R288" s="1">
        <f t="shared" ca="1" si="74"/>
        <v>295092.25979679119</v>
      </c>
      <c r="S288" s="22">
        <f t="shared" si="80"/>
        <v>0.88647644335155185</v>
      </c>
      <c r="U288" s="3">
        <f t="shared" si="81"/>
        <v>327.45692322423281</v>
      </c>
      <c r="V288" s="22">
        <f t="shared" ca="1" si="82"/>
        <v>1.3252405883211515</v>
      </c>
    </row>
    <row r="289" spans="4:22" x14ac:dyDescent="0.2">
      <c r="D289" s="1">
        <f t="shared" si="83"/>
        <v>287</v>
      </c>
      <c r="E289" s="2">
        <f t="shared" si="84"/>
        <v>28.800000000000139</v>
      </c>
      <c r="F289" s="3">
        <f t="shared" ca="1" si="85"/>
        <v>433.01270189221935</v>
      </c>
      <c r="G289" s="3">
        <f t="shared" si="86"/>
        <v>-29.617485479909259</v>
      </c>
      <c r="H289" s="3">
        <f t="shared" ca="1" si="75"/>
        <v>434.02441802985311</v>
      </c>
      <c r="I289" s="3">
        <f t="shared" ca="1" si="87"/>
        <v>12427.464544306738</v>
      </c>
      <c r="J289" s="3">
        <f t="shared" si="88"/>
        <v>3155.9247256620588</v>
      </c>
      <c r="K289" s="3">
        <f t="shared" ca="1" si="89"/>
        <v>13016.346928315659</v>
      </c>
      <c r="L289" s="3">
        <f t="shared" si="76"/>
        <v>-9.7151531073092539</v>
      </c>
      <c r="M289" s="3">
        <f t="shared" ca="1" si="77"/>
        <v>-6.8292286406817032E-2</v>
      </c>
      <c r="N289" s="3">
        <f t="shared" ca="1" si="78"/>
        <v>-3.9128597844092576</v>
      </c>
      <c r="O289" s="1">
        <f t="shared" ca="1" si="72"/>
        <v>64048246.451691911</v>
      </c>
      <c r="P289" s="1">
        <f t="shared" si="73"/>
        <v>-20848998.495365899</v>
      </c>
      <c r="Q289" s="1">
        <f t="shared" ca="1" si="79"/>
        <v>84897244.947057813</v>
      </c>
      <c r="R289" s="1">
        <f t="shared" ca="1" si="74"/>
        <v>295136.60426030011</v>
      </c>
      <c r="S289" s="22">
        <f t="shared" si="80"/>
        <v>0.88673603644693966</v>
      </c>
      <c r="U289" s="3">
        <f t="shared" si="81"/>
        <v>327.46876748739226</v>
      </c>
      <c r="V289" s="22">
        <f t="shared" ca="1" si="82"/>
        <v>1.3253917964758679</v>
      </c>
    </row>
    <row r="290" spans="4:22" x14ac:dyDescent="0.2">
      <c r="D290" s="1">
        <f t="shared" si="83"/>
        <v>288</v>
      </c>
      <c r="E290" s="2">
        <f t="shared" si="84"/>
        <v>28.900000000000141</v>
      </c>
      <c r="F290" s="3">
        <f t="shared" ca="1" si="85"/>
        <v>433.01270189221935</v>
      </c>
      <c r="G290" s="3">
        <f t="shared" si="86"/>
        <v>-30.589000790640185</v>
      </c>
      <c r="H290" s="3">
        <f t="shared" ca="1" si="75"/>
        <v>434.091795556389</v>
      </c>
      <c r="I290" s="3">
        <f t="shared" ca="1" si="87"/>
        <v>12470.765814495961</v>
      </c>
      <c r="J290" s="3">
        <f t="shared" si="88"/>
        <v>3152.9144013485316</v>
      </c>
      <c r="K290" s="3">
        <f t="shared" ca="1" si="89"/>
        <v>13059.752711944948</v>
      </c>
      <c r="L290" s="3">
        <f t="shared" si="76"/>
        <v>-9.7152439651859712</v>
      </c>
      <c r="M290" s="3">
        <f t="shared" ca="1" si="77"/>
        <v>-7.0525112532880366E-2</v>
      </c>
      <c r="N290" s="3">
        <f t="shared" ca="1" si="78"/>
        <v>-4.040791297819232</v>
      </c>
      <c r="O290" s="1">
        <f t="shared" ca="1" si="72"/>
        <v>64068133.569585741</v>
      </c>
      <c r="P290" s="1">
        <f t="shared" si="73"/>
        <v>-20829306.175105497</v>
      </c>
      <c r="Q290" s="1">
        <f t="shared" ca="1" si="79"/>
        <v>84897439.744691238</v>
      </c>
      <c r="R290" s="1">
        <f t="shared" ca="1" si="74"/>
        <v>295182.42097834451</v>
      </c>
      <c r="S290" s="22">
        <f t="shared" si="80"/>
        <v>0.88700434785739257</v>
      </c>
      <c r="U290" s="3">
        <f t="shared" si="81"/>
        <v>327.48100674357323</v>
      </c>
      <c r="V290" s="22">
        <f t="shared" ca="1" si="82"/>
        <v>1.3255480061971807</v>
      </c>
    </row>
    <row r="291" spans="4:22" x14ac:dyDescent="0.2">
      <c r="D291" s="1">
        <f t="shared" si="83"/>
        <v>289</v>
      </c>
      <c r="E291" s="2">
        <f t="shared" si="84"/>
        <v>29.000000000000142</v>
      </c>
      <c r="F291" s="3">
        <f t="shared" ca="1" si="85"/>
        <v>433.01270189221935</v>
      </c>
      <c r="G291" s="3">
        <f t="shared" si="86"/>
        <v>-31.560525187158781</v>
      </c>
      <c r="H291" s="3">
        <f t="shared" ca="1" si="75"/>
        <v>434.1613372354675</v>
      </c>
      <c r="I291" s="3">
        <f t="shared" ca="1" si="87"/>
        <v>12514.067084685183</v>
      </c>
      <c r="J291" s="3">
        <f t="shared" si="88"/>
        <v>3149.8069250496414</v>
      </c>
      <c r="K291" s="3">
        <f t="shared" ca="1" si="89"/>
        <v>13103.165341546806</v>
      </c>
      <c r="L291" s="3">
        <f t="shared" si="76"/>
        <v>-9.7153377553125679</v>
      </c>
      <c r="M291" s="3">
        <f t="shared" ca="1" si="77"/>
        <v>-7.2757255378242208E-2</v>
      </c>
      <c r="N291" s="3">
        <f t="shared" ca="1" si="78"/>
        <v>-4.1686836621287888</v>
      </c>
      <c r="O291" s="1">
        <f t="shared" ca="1" si="72"/>
        <v>64088662.695030376</v>
      </c>
      <c r="P291" s="1">
        <f t="shared" si="73"/>
        <v>-20808977.935798239</v>
      </c>
      <c r="Q291" s="1">
        <f t="shared" ca="1" si="79"/>
        <v>84897640.630828619</v>
      </c>
      <c r="R291" s="1">
        <f t="shared" ca="1" si="74"/>
        <v>295229.70932011789</v>
      </c>
      <c r="S291" s="22">
        <f t="shared" si="80"/>
        <v>0.88728138369294229</v>
      </c>
      <c r="U291" s="3">
        <f t="shared" si="81"/>
        <v>327.49364099641019</v>
      </c>
      <c r="V291" s="22">
        <f t="shared" ca="1" si="82"/>
        <v>1.3257092135118023</v>
      </c>
    </row>
    <row r="292" spans="4:22" x14ac:dyDescent="0.2">
      <c r="D292" s="1">
        <f t="shared" si="83"/>
        <v>290</v>
      </c>
      <c r="E292" s="2">
        <f t="shared" si="84"/>
        <v>29.100000000000144</v>
      </c>
      <c r="F292" s="3">
        <f t="shared" ca="1" si="85"/>
        <v>433.01270189221935</v>
      </c>
      <c r="G292" s="3">
        <f t="shared" si="86"/>
        <v>-32.532058962690037</v>
      </c>
      <c r="H292" s="3">
        <f t="shared" ca="1" si="75"/>
        <v>434.23304211028437</v>
      </c>
      <c r="I292" s="3">
        <f t="shared" ca="1" si="87"/>
        <v>12557.368354874405</v>
      </c>
      <c r="J292" s="3">
        <f t="shared" si="88"/>
        <v>3146.602295842149</v>
      </c>
      <c r="K292" s="3">
        <f t="shared" ca="1" si="89"/>
        <v>13146.585033489029</v>
      </c>
      <c r="L292" s="3">
        <f t="shared" si="76"/>
        <v>-9.7154344777169115</v>
      </c>
      <c r="M292" s="3">
        <f t="shared" ca="1" si="77"/>
        <v>-7.4988693696873082E-2</v>
      </c>
      <c r="N292" s="3">
        <f t="shared" ca="1" si="78"/>
        <v>-4.2965356600301066</v>
      </c>
      <c r="O292" s="1">
        <f t="shared" ca="1" si="72"/>
        <v>64109833.852519684</v>
      </c>
      <c r="P292" s="1">
        <f t="shared" si="73"/>
        <v>-20788013.734227844</v>
      </c>
      <c r="Q292" s="1">
        <f t="shared" ca="1" si="79"/>
        <v>84897847.586747527</v>
      </c>
      <c r="R292" s="1">
        <f t="shared" ca="1" si="74"/>
        <v>295278.46863499336</v>
      </c>
      <c r="S292" s="22">
        <f t="shared" si="80"/>
        <v>0.8875671502626199</v>
      </c>
      <c r="U292" s="3">
        <f t="shared" si="81"/>
        <v>327.50667024965685</v>
      </c>
      <c r="V292" s="22">
        <f t="shared" ca="1" si="82"/>
        <v>1.3258754143213953</v>
      </c>
    </row>
    <row r="293" spans="4:22" x14ac:dyDescent="0.2">
      <c r="D293" s="1">
        <f t="shared" si="83"/>
        <v>291</v>
      </c>
      <c r="E293" s="2">
        <f t="shared" si="84"/>
        <v>29.200000000000145</v>
      </c>
      <c r="F293" s="3">
        <f t="shared" ca="1" si="85"/>
        <v>433.01270189221935</v>
      </c>
      <c r="G293" s="3">
        <f t="shared" si="86"/>
        <v>-33.503602410461731</v>
      </c>
      <c r="H293" s="3">
        <f t="shared" ca="1" si="75"/>
        <v>434.30690919495896</v>
      </c>
      <c r="I293" s="3">
        <f t="shared" ca="1" si="87"/>
        <v>12600.669625063627</v>
      </c>
      <c r="J293" s="3">
        <f t="shared" si="88"/>
        <v>3143.3005127734918</v>
      </c>
      <c r="K293" s="3">
        <f t="shared" ca="1" si="89"/>
        <v>13190.012004042275</v>
      </c>
      <c r="L293" s="3">
        <f t="shared" si="76"/>
        <v>-9.7155341324277522</v>
      </c>
      <c r="M293" s="3">
        <f t="shared" ca="1" si="77"/>
        <v>-7.7219406283772468E-2</v>
      </c>
      <c r="N293" s="3">
        <f t="shared" ca="1" si="78"/>
        <v>-4.4243460765661506</v>
      </c>
      <c r="O293" s="1">
        <f t="shared" ca="1" si="72"/>
        <v>64131647.067322634</v>
      </c>
      <c r="P293" s="1">
        <f t="shared" si="73"/>
        <v>-20766413.525823392</v>
      </c>
      <c r="Q293" s="1">
        <f t="shared" ca="1" si="79"/>
        <v>84898060.593146026</v>
      </c>
      <c r="R293" s="1">
        <f t="shared" ca="1" si="74"/>
        <v>295328.6982525721</v>
      </c>
      <c r="S293" s="22">
        <f t="shared" si="80"/>
        <v>0.88786165407463047</v>
      </c>
      <c r="U293" s="3">
        <f t="shared" si="81"/>
        <v>327.52009450718606</v>
      </c>
      <c r="V293" s="22">
        <f t="shared" ca="1" si="82"/>
        <v>1.3260466044028634</v>
      </c>
    </row>
    <row r="294" spans="4:22" x14ac:dyDescent="0.2">
      <c r="D294" s="1">
        <f t="shared" si="83"/>
        <v>292</v>
      </c>
      <c r="E294" s="2">
        <f t="shared" si="84"/>
        <v>29.300000000000146</v>
      </c>
      <c r="F294" s="3">
        <f t="shared" ca="1" si="85"/>
        <v>433.01270189221935</v>
      </c>
      <c r="G294" s="3">
        <f t="shared" si="86"/>
        <v>-34.475155823704505</v>
      </c>
      <c r="H294" s="3">
        <f t="shared" ca="1" si="75"/>
        <v>434.38293747460744</v>
      </c>
      <c r="I294" s="3">
        <f t="shared" ca="1" si="87"/>
        <v>12643.970895252849</v>
      </c>
      <c r="J294" s="3">
        <f t="shared" si="88"/>
        <v>3139.9015748617835</v>
      </c>
      <c r="K294" s="3">
        <f t="shared" ca="1" si="89"/>
        <v>13233.446469377164</v>
      </c>
      <c r="L294" s="3">
        <f t="shared" si="76"/>
        <v>-9.7156367194747233</v>
      </c>
      <c r="M294" s="3">
        <f t="shared" ca="1" si="77"/>
        <v>-7.9449371976162517E-2</v>
      </c>
      <c r="N294" s="3">
        <f t="shared" ca="1" si="78"/>
        <v>-4.5521136991990687</v>
      </c>
      <c r="O294" s="1">
        <f t="shared" ca="1" si="72"/>
        <v>64154102.365483366</v>
      </c>
      <c r="P294" s="1">
        <f t="shared" si="73"/>
        <v>-20744177.264659286</v>
      </c>
      <c r="Q294" s="1">
        <f t="shared" ca="1" si="79"/>
        <v>84898279.630142659</v>
      </c>
      <c r="R294" s="1">
        <f t="shared" ca="1" si="74"/>
        <v>295380.39748273307</v>
      </c>
      <c r="S294" s="22">
        <f t="shared" si="80"/>
        <v>0.88816490183652508</v>
      </c>
      <c r="U294" s="3">
        <f t="shared" si="81"/>
        <v>327.53391377298999</v>
      </c>
      <c r="V294" s="22">
        <f t="shared" ca="1" si="82"/>
        <v>1.3262227794086485</v>
      </c>
    </row>
    <row r="295" spans="4:22" x14ac:dyDescent="0.2">
      <c r="D295" s="1">
        <f t="shared" si="83"/>
        <v>293</v>
      </c>
      <c r="E295" s="2">
        <f t="shared" si="84"/>
        <v>29.400000000000148</v>
      </c>
      <c r="F295" s="3">
        <f t="shared" ca="1" si="85"/>
        <v>433.01270189221935</v>
      </c>
      <c r="G295" s="3">
        <f t="shared" si="86"/>
        <v>-35.446719495651976</v>
      </c>
      <c r="H295" s="3">
        <f t="shared" ca="1" si="75"/>
        <v>434.46112590541799</v>
      </c>
      <c r="I295" s="3">
        <f t="shared" ca="1" si="87"/>
        <v>12687.272165442071</v>
      </c>
      <c r="J295" s="3">
        <f t="shared" si="88"/>
        <v>3136.4054810958155</v>
      </c>
      <c r="K295" s="3">
        <f t="shared" ca="1" si="89"/>
        <v>13276.888645561381</v>
      </c>
      <c r="L295" s="3">
        <f t="shared" si="76"/>
        <v>-9.7157422388883461</v>
      </c>
      <c r="M295" s="3">
        <f t="shared" ca="1" si="77"/>
        <v>-8.1678569654675764E-2</v>
      </c>
      <c r="N295" s="3">
        <f t="shared" ca="1" si="78"/>
        <v>-4.6798373178782393</v>
      </c>
      <c r="O295" s="1">
        <f t="shared" ca="1" si="72"/>
        <v>64177199.773821175</v>
      </c>
      <c r="P295" s="1">
        <f t="shared" si="73"/>
        <v>-20721304.903455209</v>
      </c>
      <c r="Q295" s="1">
        <f t="shared" ca="1" si="79"/>
        <v>84898504.677276388</v>
      </c>
      <c r="R295" s="1">
        <f t="shared" ca="1" si="74"/>
        <v>295433.56561568426</v>
      </c>
      <c r="S295" s="22">
        <f t="shared" si="80"/>
        <v>0.8884769004553863</v>
      </c>
      <c r="U295" s="3">
        <f t="shared" si="81"/>
        <v>327.5481280511799</v>
      </c>
      <c r="V295" s="22">
        <f t="shared" ca="1" si="82"/>
        <v>1.3264039348670396</v>
      </c>
    </row>
    <row r="296" spans="4:22" x14ac:dyDescent="0.2">
      <c r="D296" s="1">
        <f t="shared" si="83"/>
        <v>294</v>
      </c>
      <c r="E296" s="2">
        <f t="shared" si="84"/>
        <v>29.500000000000149</v>
      </c>
      <c r="F296" s="3">
        <f t="shared" ca="1" si="85"/>
        <v>433.01270189221935</v>
      </c>
      <c r="G296" s="3">
        <f t="shared" si="86"/>
        <v>-36.418293719540813</v>
      </c>
      <c r="H296" s="3">
        <f t="shared" ca="1" si="75"/>
        <v>434.54147341472799</v>
      </c>
      <c r="I296" s="3">
        <f t="shared" ca="1" si="87"/>
        <v>12730.573435631293</v>
      </c>
      <c r="J296" s="3">
        <f t="shared" si="88"/>
        <v>3132.8122304350559</v>
      </c>
      <c r="K296" s="3">
        <f t="shared" ca="1" si="89"/>
        <v>13320.338748556784</v>
      </c>
      <c r="L296" s="3">
        <f t="shared" si="76"/>
        <v>-9.7158506907000266</v>
      </c>
      <c r="M296" s="3">
        <f t="shared" ca="1" si="77"/>
        <v>-8.3906978244536384E-2</v>
      </c>
      <c r="N296" s="3">
        <f t="shared" ca="1" si="78"/>
        <v>-4.8075157251079519</v>
      </c>
      <c r="O296" s="1">
        <f t="shared" ca="1" si="72"/>
        <v>64200939.319930539</v>
      </c>
      <c r="P296" s="1">
        <f t="shared" si="73"/>
        <v>-20697796.393576033</v>
      </c>
      <c r="Q296" s="1">
        <f t="shared" ca="1" si="79"/>
        <v>84898735.713506579</v>
      </c>
      <c r="R296" s="1">
        <f t="shared" ca="1" si="74"/>
        <v>295488.20192201505</v>
      </c>
      <c r="S296" s="22">
        <f t="shared" si="80"/>
        <v>0.88879765703801406</v>
      </c>
      <c r="U296" s="3">
        <f t="shared" si="81"/>
        <v>327.56273734598636</v>
      </c>
      <c r="V296" s="22">
        <f t="shared" ca="1" si="82"/>
        <v>1.326590066182485</v>
      </c>
    </row>
    <row r="297" spans="4:22" x14ac:dyDescent="0.2">
      <c r="D297" s="1">
        <f t="shared" si="83"/>
        <v>295</v>
      </c>
      <c r="E297" s="2">
        <f t="shared" si="84"/>
        <v>29.600000000000151</v>
      </c>
      <c r="F297" s="3">
        <f t="shared" ca="1" si="85"/>
        <v>433.01270189221935</v>
      </c>
      <c r="G297" s="3">
        <f t="shared" si="86"/>
        <v>-37.389878788610815</v>
      </c>
      <c r="H297" s="3">
        <f t="shared" ca="1" si="75"/>
        <v>434.62397890110373</v>
      </c>
      <c r="I297" s="3">
        <f t="shared" ca="1" si="87"/>
        <v>12773.874705820515</v>
      </c>
      <c r="J297" s="3">
        <f t="shared" si="88"/>
        <v>3129.1218218096483</v>
      </c>
      <c r="K297" s="3">
        <f t="shared" ca="1" si="89"/>
        <v>13363.796994216525</v>
      </c>
      <c r="L297" s="3">
        <f t="shared" si="76"/>
        <v>-9.7159620749420554</v>
      </c>
      <c r="M297" s="3">
        <f t="shared" ca="1" si="77"/>
        <v>-8.6134576716735148E-2</v>
      </c>
      <c r="N297" s="3">
        <f t="shared" ca="1" si="78"/>
        <v>-4.9351477160147317</v>
      </c>
      <c r="O297" s="1">
        <f t="shared" ca="1" si="72"/>
        <v>64225321.032181196</v>
      </c>
      <c r="P297" s="1">
        <f t="shared" si="73"/>
        <v>-20673651.685031772</v>
      </c>
      <c r="Q297" s="1">
        <f t="shared" ca="1" si="79"/>
        <v>84898972.717212975</v>
      </c>
      <c r="R297" s="1">
        <f t="shared" ca="1" si="74"/>
        <v>295544.30565275054</v>
      </c>
      <c r="S297" s="22">
        <f t="shared" si="80"/>
        <v>0.88912717889111637</v>
      </c>
      <c r="U297" s="3">
        <f t="shared" si="81"/>
        <v>327.57774166175921</v>
      </c>
      <c r="V297" s="22">
        <f t="shared" ca="1" si="82"/>
        <v>1.3267811686359181</v>
      </c>
    </row>
    <row r="298" spans="4:22" x14ac:dyDescent="0.2">
      <c r="D298" s="1">
        <f t="shared" si="83"/>
        <v>296</v>
      </c>
      <c r="E298" s="2">
        <f t="shared" si="84"/>
        <v>29.700000000000152</v>
      </c>
      <c r="F298" s="3">
        <f t="shared" ca="1" si="85"/>
        <v>433.01270189221935</v>
      </c>
      <c r="G298" s="3">
        <f t="shared" si="86"/>
        <v>-38.361474996105024</v>
      </c>
      <c r="H298" s="3">
        <f t="shared" ca="1" si="75"/>
        <v>434.70864123442129</v>
      </c>
      <c r="I298" s="3">
        <f t="shared" ca="1" si="87"/>
        <v>12817.175976009737</v>
      </c>
      <c r="J298" s="3">
        <f t="shared" si="88"/>
        <v>3125.3342541204124</v>
      </c>
      <c r="K298" s="3">
        <f t="shared" ca="1" si="89"/>
        <v>13407.263598282183</v>
      </c>
      <c r="L298" s="3">
        <f t="shared" si="76"/>
        <v>-9.7160763916476078</v>
      </c>
      <c r="M298" s="3">
        <f t="shared" ca="1" si="77"/>
        <v>-8.836134408919788E-2</v>
      </c>
      <c r="N298" s="3">
        <f t="shared" ca="1" si="78"/>
        <v>-5.0627320884142817</v>
      </c>
      <c r="O298" s="1">
        <f t="shared" ca="1" si="72"/>
        <v>64250344.93971812</v>
      </c>
      <c r="P298" s="1">
        <f t="shared" si="73"/>
        <v>-20648870.726477511</v>
      </c>
      <c r="Q298" s="1">
        <f t="shared" ca="1" si="79"/>
        <v>84899215.666195631</v>
      </c>
      <c r="R298" s="1">
        <f t="shared" ca="1" si="74"/>
        <v>295601.87603940646</v>
      </c>
      <c r="S298" s="22">
        <f t="shared" si="80"/>
        <v>0.88946547352150973</v>
      </c>
      <c r="U298" s="3">
        <f t="shared" si="81"/>
        <v>327.5931410029674</v>
      </c>
      <c r="V298" s="22">
        <f t="shared" ca="1" si="82"/>
        <v>1.3269772373850881</v>
      </c>
    </row>
    <row r="299" spans="4:22" x14ac:dyDescent="0.2">
      <c r="D299" s="1">
        <f t="shared" si="83"/>
        <v>297</v>
      </c>
      <c r="E299" s="2">
        <f t="shared" si="84"/>
        <v>29.800000000000153</v>
      </c>
      <c r="F299" s="3">
        <f t="shared" ca="1" si="85"/>
        <v>433.01270189221935</v>
      </c>
      <c r="G299" s="3">
        <f t="shared" si="86"/>
        <v>-39.333082635269783</v>
      </c>
      <c r="H299" s="3">
        <f t="shared" ca="1" si="75"/>
        <v>434.79545925595062</v>
      </c>
      <c r="I299" s="3">
        <f t="shared" ca="1" si="87"/>
        <v>12860.47724619896</v>
      </c>
      <c r="J299" s="3">
        <f t="shared" si="88"/>
        <v>3121.4495262388436</v>
      </c>
      <c r="K299" s="3">
        <f t="shared" ca="1" si="89"/>
        <v>13450.738776380886</v>
      </c>
      <c r="L299" s="3">
        <f t="shared" si="76"/>
        <v>-9.7161936408507437</v>
      </c>
      <c r="M299" s="3">
        <f t="shared" ca="1" si="77"/>
        <v>-9.0587259427946917E-2</v>
      </c>
      <c r="N299" s="3">
        <f t="shared" ca="1" si="78"/>
        <v>-5.1902676428780348</v>
      </c>
      <c r="O299" s="1">
        <f t="shared" ca="1" si="72"/>
        <v>64276011.072461627</v>
      </c>
      <c r="P299" s="1">
        <f t="shared" si="73"/>
        <v>-20623453.465213325</v>
      </c>
      <c r="Q299" s="1">
        <f t="shared" ca="1" si="79"/>
        <v>84899464.537674949</v>
      </c>
      <c r="R299" s="1">
        <f t="shared" ca="1" si="74"/>
        <v>295660.91229404643</v>
      </c>
      <c r="S299" s="22">
        <f t="shared" si="80"/>
        <v>0.8898125486363212</v>
      </c>
      <c r="U299" s="3">
        <f t="shared" si="81"/>
        <v>327.60893537419918</v>
      </c>
      <c r="V299" s="22">
        <f t="shared" ca="1" si="82"/>
        <v>1.3271782674649018</v>
      </c>
    </row>
    <row r="300" spans="4:22" x14ac:dyDescent="0.2">
      <c r="D300" s="1">
        <f t="shared" si="83"/>
        <v>298</v>
      </c>
      <c r="E300" s="2">
        <f t="shared" si="84"/>
        <v>29.900000000000155</v>
      </c>
      <c r="F300" s="3">
        <f t="shared" ca="1" si="85"/>
        <v>433.01270189221935</v>
      </c>
      <c r="G300" s="3">
        <f t="shared" si="86"/>
        <v>-40.304701999354855</v>
      </c>
      <c r="H300" s="3">
        <f t="shared" ca="1" si="75"/>
        <v>434.88443177844022</v>
      </c>
      <c r="I300" s="3">
        <f t="shared" ca="1" si="87"/>
        <v>12903.778516388182</v>
      </c>
      <c r="J300" s="3">
        <f t="shared" si="88"/>
        <v>3117.4676370071124</v>
      </c>
      <c r="K300" s="3">
        <f t="shared" ca="1" si="89"/>
        <v>13494.222744022463</v>
      </c>
      <c r="L300" s="3">
        <f t="shared" si="76"/>
        <v>-9.7163138225864092</v>
      </c>
      <c r="M300" s="3">
        <f t="shared" ca="1" si="77"/>
        <v>-9.2812301848256021E-2</v>
      </c>
      <c r="N300" s="3">
        <f t="shared" ca="1" si="78"/>
        <v>-5.3177531827993203</v>
      </c>
      <c r="O300" s="1">
        <f t="shared" ca="1" si="72"/>
        <v>64302319.461107321</v>
      </c>
      <c r="P300" s="1">
        <f t="shared" si="73"/>
        <v>-20597399.847184241</v>
      </c>
      <c r="Q300" s="1">
        <f t="shared" ca="1" si="79"/>
        <v>84899719.308291554</v>
      </c>
      <c r="R300" s="1">
        <f t="shared" ca="1" si="74"/>
        <v>295721.41360933933</v>
      </c>
      <c r="S300" s="22">
        <f t="shared" si="80"/>
        <v>0.89016841214319642</v>
      </c>
      <c r="U300" s="3">
        <f t="shared" si="81"/>
        <v>327.62512478016197</v>
      </c>
      <c r="V300" s="22">
        <f t="shared" ca="1" si="82"/>
        <v>1.3273842537877696</v>
      </c>
    </row>
    <row r="301" spans="4:22" x14ac:dyDescent="0.2">
      <c r="D301" s="1">
        <f t="shared" si="83"/>
        <v>299</v>
      </c>
      <c r="E301" s="2">
        <f t="shared" si="84"/>
        <v>30.000000000000156</v>
      </c>
      <c r="F301" s="3">
        <f t="shared" ca="1" si="85"/>
        <v>433.01270189221935</v>
      </c>
      <c r="G301" s="3">
        <f t="shared" si="86"/>
        <v>-41.276333381613497</v>
      </c>
      <c r="H301" s="3">
        <f t="shared" ca="1" si="75"/>
        <v>434.97555758620518</v>
      </c>
      <c r="I301" s="3">
        <f t="shared" ca="1" si="87"/>
        <v>12947.079786577404</v>
      </c>
      <c r="J301" s="3">
        <f t="shared" si="88"/>
        <v>3113.388585238064</v>
      </c>
      <c r="K301" s="3">
        <f t="shared" ca="1" si="89"/>
        <v>13537.7157165966</v>
      </c>
      <c r="L301" s="3">
        <f t="shared" si="76"/>
        <v>-9.7164369368904371</v>
      </c>
      <c r="M301" s="3">
        <f t="shared" ca="1" si="77"/>
        <v>-9.5036450515797968E-2</v>
      </c>
      <c r="N301" s="3">
        <f t="shared" ca="1" si="78"/>
        <v>-5.4451875144591195</v>
      </c>
      <c r="O301" s="1">
        <f t="shared" ca="1" si="72"/>
        <v>64329270.13712623</v>
      </c>
      <c r="P301" s="1">
        <f t="shared" si="73"/>
        <v>-20570709.816980127</v>
      </c>
      <c r="Q301" s="1">
        <f t="shared" ca="1" si="79"/>
        <v>84899979.954106361</v>
      </c>
      <c r="R301" s="1">
        <f t="shared" ca="1" si="74"/>
        <v>295783.3791586195</v>
      </c>
      <c r="S301" s="22">
        <f t="shared" si="80"/>
        <v>0.89053307215051503</v>
      </c>
      <c r="U301" s="3">
        <f t="shared" si="81"/>
        <v>327.64170922568252</v>
      </c>
      <c r="V301" s="22">
        <f t="shared" ca="1" si="82"/>
        <v>1.3275951911439643</v>
      </c>
    </row>
    <row r="302" spans="4:22" x14ac:dyDescent="0.2">
      <c r="D302" s="1">
        <f t="shared" si="83"/>
        <v>300</v>
      </c>
      <c r="E302" s="2">
        <f t="shared" si="84"/>
        <v>30.100000000000158</v>
      </c>
      <c r="F302" s="3">
        <f t="shared" ca="1" si="85"/>
        <v>433.01270189221935</v>
      </c>
      <c r="G302" s="3">
        <f t="shared" si="86"/>
        <v>-42.247977075302543</v>
      </c>
      <c r="H302" s="3">
        <f t="shared" ca="1" si="75"/>
        <v>435.06883543521627</v>
      </c>
      <c r="I302" s="3">
        <f t="shared" ca="1" si="87"/>
        <v>12990.381056766626</v>
      </c>
      <c r="J302" s="3">
        <f t="shared" si="88"/>
        <v>3109.2123697152178</v>
      </c>
      <c r="K302" s="3">
        <f t="shared" ca="1" si="89"/>
        <v>13581.217909369991</v>
      </c>
      <c r="L302" s="3">
        <f t="shared" si="76"/>
        <v>-9.7165629837995393</v>
      </c>
      <c r="M302" s="3">
        <f t="shared" ca="1" si="77"/>
        <v>-9.7259684647785019E-2</v>
      </c>
      <c r="N302" s="3">
        <f t="shared" ca="1" si="78"/>
        <v>-5.572569447091408</v>
      </c>
      <c r="O302" s="1">
        <f t="shared" ca="1" si="72"/>
        <v>64356863.132764809</v>
      </c>
      <c r="P302" s="1">
        <f t="shared" si="73"/>
        <v>-20543383.317835644</v>
      </c>
      <c r="Q302" s="1">
        <f t="shared" ca="1" si="79"/>
        <v>84900246.450600445</v>
      </c>
      <c r="R302" s="1">
        <f t="shared" ca="1" si="74"/>
        <v>295846.80809594708</v>
      </c>
      <c r="S302" s="22">
        <f t="shared" si="80"/>
        <v>0.89090653696760946</v>
      </c>
      <c r="U302" s="3">
        <f t="shared" si="81"/>
        <v>327.65868871570666</v>
      </c>
      <c r="V302" s="22">
        <f t="shared" ca="1" si="82"/>
        <v>1.3278110742019851</v>
      </c>
    </row>
    <row r="303" spans="4:22" x14ac:dyDescent="0.2">
      <c r="D303" s="1">
        <f t="shared" si="83"/>
        <v>301</v>
      </c>
      <c r="E303" s="2">
        <f t="shared" si="84"/>
        <v>30.200000000000159</v>
      </c>
      <c r="F303" s="3">
        <f t="shared" ca="1" si="85"/>
        <v>433.01270189221935</v>
      </c>
      <c r="G303" s="3">
        <f t="shared" si="86"/>
        <v>-43.219633373682498</v>
      </c>
      <c r="H303" s="3">
        <f t="shared" ca="1" si="75"/>
        <v>435.16426405319123</v>
      </c>
      <c r="I303" s="3">
        <f t="shared" ca="1" si="87"/>
        <v>13033.682326955848</v>
      </c>
      <c r="J303" s="3">
        <f t="shared" si="88"/>
        <v>3104.9389891927685</v>
      </c>
      <c r="K303" s="3">
        <f t="shared" ca="1" si="89"/>
        <v>13624.729537483516</v>
      </c>
      <c r="L303" s="3">
        <f t="shared" si="76"/>
        <v>-9.7166919633513213</v>
      </c>
      <c r="M303" s="3">
        <f t="shared" ca="1" si="77"/>
        <v>-9.9481983514102187E-2</v>
      </c>
      <c r="N303" s="3">
        <f t="shared" ca="1" si="78"/>
        <v>-5.6998977929480894</v>
      </c>
      <c r="O303" s="1">
        <f t="shared" ca="1" si="72"/>
        <v>64385098.481044881</v>
      </c>
      <c r="P303" s="1">
        <f t="shared" si="73"/>
        <v>-20515420.291630171</v>
      </c>
      <c r="Q303" s="1">
        <f t="shared" ca="1" si="79"/>
        <v>84900518.772675052</v>
      </c>
      <c r="R303" s="1">
        <f t="shared" ca="1" si="74"/>
        <v>295911.69955617003</v>
      </c>
      <c r="S303" s="22">
        <f t="shared" si="80"/>
        <v>0.89128881510499036</v>
      </c>
      <c r="U303" s="3">
        <f t="shared" si="81"/>
        <v>327.6760632552996</v>
      </c>
      <c r="V303" s="22">
        <f t="shared" ca="1" si="82"/>
        <v>1.3280318975089287</v>
      </c>
    </row>
    <row r="304" spans="4:22" x14ac:dyDescent="0.2">
      <c r="D304" s="1">
        <f t="shared" si="83"/>
        <v>302</v>
      </c>
      <c r="E304" s="2">
        <f t="shared" si="84"/>
        <v>30.300000000000161</v>
      </c>
      <c r="F304" s="3">
        <f t="shared" ca="1" si="85"/>
        <v>433.01270189221935</v>
      </c>
      <c r="G304" s="3">
        <f t="shared" si="86"/>
        <v>-44.191302570017633</v>
      </c>
      <c r="H304" s="3">
        <f t="shared" ca="1" si="75"/>
        <v>435.26184213968827</v>
      </c>
      <c r="I304" s="3">
        <f t="shared" ca="1" si="87"/>
        <v>13076.98359714507</v>
      </c>
      <c r="J304" s="3">
        <f t="shared" si="88"/>
        <v>3100.5684423955836</v>
      </c>
      <c r="K304" s="3">
        <f t="shared" ca="1" si="89"/>
        <v>13668.250815949415</v>
      </c>
      <c r="L304" s="3">
        <f t="shared" si="76"/>
        <v>-9.7168238755842662</v>
      </c>
      <c r="M304" s="3">
        <f t="shared" ca="1" si="77"/>
        <v>-0.10170332643843273</v>
      </c>
      <c r="N304" s="3">
        <f t="shared" ca="1" si="78"/>
        <v>-5.8271713673634782</v>
      </c>
      <c r="O304" s="1">
        <f t="shared" ca="1" si="72"/>
        <v>64413976.215763874</v>
      </c>
      <c r="P304" s="1">
        <f t="shared" si="73"/>
        <v>-20486820.678887717</v>
      </c>
      <c r="Q304" s="1">
        <f t="shared" ca="1" si="79"/>
        <v>84900796.894651592</v>
      </c>
      <c r="R304" s="1">
        <f t="shared" ca="1" si="74"/>
        <v>295978.05265498802</v>
      </c>
      <c r="S304" s="22">
        <f t="shared" si="80"/>
        <v>0.89167991527457646</v>
      </c>
      <c r="U304" s="3">
        <f t="shared" si="81"/>
        <v>327.69383284964573</v>
      </c>
      <c r="V304" s="22">
        <f t="shared" ca="1" si="82"/>
        <v>1.3282576554908725</v>
      </c>
    </row>
    <row r="305" spans="4:22" x14ac:dyDescent="0.2">
      <c r="D305" s="1">
        <f t="shared" si="83"/>
        <v>303</v>
      </c>
      <c r="E305" s="2">
        <f t="shared" si="84"/>
        <v>30.400000000000162</v>
      </c>
      <c r="F305" s="3">
        <f t="shared" ca="1" si="85"/>
        <v>433.01270189221935</v>
      </c>
      <c r="G305" s="3">
        <f t="shared" si="86"/>
        <v>-45.162984957576057</v>
      </c>
      <c r="H305" s="3">
        <f t="shared" ca="1" si="75"/>
        <v>435.36156836620097</v>
      </c>
      <c r="I305" s="3">
        <f t="shared" ca="1" si="87"/>
        <v>13120.284867334292</v>
      </c>
      <c r="J305" s="3">
        <f t="shared" si="88"/>
        <v>3096.1007280192039</v>
      </c>
      <c r="K305" s="3">
        <f t="shared" ca="1" si="89"/>
        <v>13711.781959648484</v>
      </c>
      <c r="L305" s="3">
        <f t="shared" si="76"/>
        <v>-9.716958720537745</v>
      </c>
      <c r="M305" s="3">
        <f t="shared" ca="1" si="77"/>
        <v>-0.10392369279937631</v>
      </c>
      <c r="N305" s="3">
        <f t="shared" ca="1" si="78"/>
        <v>-5.9543889888183665</v>
      </c>
      <c r="O305" s="1">
        <f t="shared" ca="1" si="72"/>
        <v>64443496.371494614</v>
      </c>
      <c r="P305" s="1">
        <f t="shared" si="73"/>
        <v>-20457584.418776836</v>
      </c>
      <c r="Q305" s="1">
        <f t="shared" ca="1" si="79"/>
        <v>84901080.790271446</v>
      </c>
      <c r="R305" s="1">
        <f t="shared" ca="1" si="74"/>
        <v>296045.86648901668</v>
      </c>
      <c r="S305" s="22">
        <f t="shared" si="80"/>
        <v>0.89207984638993054</v>
      </c>
      <c r="U305" s="3">
        <f t="shared" si="81"/>
        <v>327.71199750404867</v>
      </c>
      <c r="V305" s="22">
        <f t="shared" ca="1" si="82"/>
        <v>1.3284883424532614</v>
      </c>
    </row>
    <row r="306" spans="4:22" x14ac:dyDescent="0.2">
      <c r="D306" s="1">
        <f t="shared" si="83"/>
        <v>304</v>
      </c>
      <c r="E306" s="2">
        <f t="shared" si="84"/>
        <v>30.500000000000163</v>
      </c>
      <c r="F306" s="3">
        <f t="shared" ca="1" si="85"/>
        <v>433.01270189221935</v>
      </c>
      <c r="G306" s="3">
        <f t="shared" si="86"/>
        <v>-46.134680829629829</v>
      </c>
      <c r="H306" s="3">
        <f t="shared" ca="1" si="75"/>
        <v>435.4634413762559</v>
      </c>
      <c r="I306" s="3">
        <f t="shared" ca="1" si="87"/>
        <v>13163.586137523514</v>
      </c>
      <c r="J306" s="3">
        <f t="shared" si="88"/>
        <v>3091.5358447298436</v>
      </c>
      <c r="K306" s="3">
        <f t="shared" ca="1" si="89"/>
        <v>13755.323183327264</v>
      </c>
      <c r="L306" s="3">
        <f t="shared" si="76"/>
        <v>-9.7170964982520154</v>
      </c>
      <c r="M306" s="3">
        <f t="shared" ca="1" si="77"/>
        <v>-0.10614306203155917</v>
      </c>
      <c r="N306" s="3">
        <f t="shared" ca="1" si="78"/>
        <v>-6.081549479003634</v>
      </c>
      <c r="O306" s="1">
        <f t="shared" ca="1" si="72"/>
        <v>64473658.983585633</v>
      </c>
      <c r="P306" s="1">
        <f t="shared" si="73"/>
        <v>-20427711.449110564</v>
      </c>
      <c r="Q306" s="1">
        <f t="shared" ca="1" si="79"/>
        <v>84901370.432696193</v>
      </c>
      <c r="R306" s="1">
        <f t="shared" ca="1" si="74"/>
        <v>296115.14013585402</v>
      </c>
      <c r="S306" s="22">
        <f t="shared" si="80"/>
        <v>0.89248861756650077</v>
      </c>
      <c r="U306" s="3">
        <f t="shared" si="81"/>
        <v>327.73055722393121</v>
      </c>
      <c r="V306" s="22">
        <f t="shared" ca="1" si="82"/>
        <v>1.3287239525813064</v>
      </c>
    </row>
    <row r="307" spans="4:22" x14ac:dyDescent="0.2">
      <c r="D307" s="1">
        <f t="shared" si="83"/>
        <v>305</v>
      </c>
      <c r="E307" s="2">
        <f t="shared" si="84"/>
        <v>30.600000000000165</v>
      </c>
      <c r="F307" s="3">
        <f t="shared" ca="1" si="85"/>
        <v>433.01270189221935</v>
      </c>
      <c r="G307" s="3">
        <f t="shared" si="86"/>
        <v>-47.10639047945503</v>
      </c>
      <c r="H307" s="3">
        <f t="shared" ca="1" si="75"/>
        <v>435.56745978551118</v>
      </c>
      <c r="I307" s="3">
        <f t="shared" ca="1" si="87"/>
        <v>13206.887407712737</v>
      </c>
      <c r="J307" s="3">
        <f t="shared" si="88"/>
        <v>3086.8737911643893</v>
      </c>
      <c r="K307" s="3">
        <f t="shared" ca="1" si="89"/>
        <v>13798.874701595256</v>
      </c>
      <c r="L307" s="3">
        <f t="shared" si="76"/>
        <v>-9.7172372087682195</v>
      </c>
      <c r="M307" s="3">
        <f t="shared" ca="1" si="77"/>
        <v>-0.1083614136267364</v>
      </c>
      <c r="N307" s="3">
        <f t="shared" ca="1" si="78"/>
        <v>-6.208651662883403</v>
      </c>
      <c r="O307" s="1">
        <f t="shared" ca="1" si="72"/>
        <v>64504464.088160992</v>
      </c>
      <c r="P307" s="1">
        <f t="shared" si="73"/>
        <v>-20397201.706346337</v>
      </c>
      <c r="Q307" s="1">
        <f t="shared" ca="1" si="79"/>
        <v>84901665.794507325</v>
      </c>
      <c r="R307" s="1">
        <f t="shared" ca="1" si="74"/>
        <v>296185.87265414762</v>
      </c>
      <c r="S307" s="22">
        <f t="shared" si="80"/>
        <v>0.89290623812186853</v>
      </c>
      <c r="U307" s="3">
        <f t="shared" si="81"/>
        <v>327.74951201483549</v>
      </c>
      <c r="V307" s="22">
        <f t="shared" ca="1" si="82"/>
        <v>1.3289644799403861</v>
      </c>
    </row>
    <row r="308" spans="4:22" x14ac:dyDescent="0.2">
      <c r="D308" s="1">
        <f t="shared" si="83"/>
        <v>306</v>
      </c>
      <c r="E308" s="2">
        <f t="shared" si="84"/>
        <v>30.700000000000166</v>
      </c>
      <c r="F308" s="3">
        <f t="shared" ca="1" si="85"/>
        <v>433.01270189221935</v>
      </c>
      <c r="G308" s="3">
        <f t="shared" si="86"/>
        <v>-48.078114200331854</v>
      </c>
      <c r="H308" s="3">
        <f t="shared" ca="1" si="75"/>
        <v>435.67362218185781</v>
      </c>
      <c r="I308" s="3">
        <f t="shared" ca="1" si="87"/>
        <v>13250.188677901959</v>
      </c>
      <c r="J308" s="3">
        <f t="shared" si="88"/>
        <v>3082.1145659304002</v>
      </c>
      <c r="K308" s="3">
        <f t="shared" ca="1" si="89"/>
        <v>13842.436728922135</v>
      </c>
      <c r="L308" s="3">
        <f t="shared" si="76"/>
        <v>-9.7173808521283842</v>
      </c>
      <c r="M308" s="3">
        <f t="shared" ca="1" si="77"/>
        <v>-0.11057872713488621</v>
      </c>
      <c r="N308" s="3">
        <f t="shared" ca="1" si="78"/>
        <v>-6.3356943687577338</v>
      </c>
      <c r="O308" s="1">
        <f t="shared" ca="1" si="72"/>
        <v>64535911.722120464</v>
      </c>
      <c r="P308" s="1">
        <f t="shared" si="73"/>
        <v>-20366055.125585876</v>
      </c>
      <c r="Q308" s="1">
        <f t="shared" ca="1" si="79"/>
        <v>84901966.847706348</v>
      </c>
      <c r="R308" s="1">
        <f t="shared" ca="1" si="74"/>
        <v>296258.06308366329</v>
      </c>
      <c r="S308" s="22">
        <f t="shared" si="80"/>
        <v>0.89333271757599875</v>
      </c>
      <c r="U308" s="3">
        <f t="shared" si="81"/>
        <v>327.76886188242281</v>
      </c>
      <c r="V308" s="22">
        <f t="shared" ca="1" si="82"/>
        <v>1.3292099184764616</v>
      </c>
    </row>
    <row r="309" spans="4:22" x14ac:dyDescent="0.2">
      <c r="D309" s="1">
        <f t="shared" si="83"/>
        <v>307</v>
      </c>
      <c r="E309" s="2">
        <f t="shared" si="84"/>
        <v>30.800000000000168</v>
      </c>
      <c r="F309" s="3">
        <f t="shared" ca="1" si="85"/>
        <v>433.01270189221935</v>
      </c>
      <c r="G309" s="3">
        <f t="shared" si="86"/>
        <v>-49.049852285544695</v>
      </c>
      <c r="H309" s="3">
        <f t="shared" ca="1" si="75"/>
        <v>435.78192712552203</v>
      </c>
      <c r="I309" s="3">
        <f t="shared" ca="1" si="87"/>
        <v>13293.489948091181</v>
      </c>
      <c r="J309" s="3">
        <f t="shared" si="88"/>
        <v>3077.2581676061068</v>
      </c>
      <c r="K309" s="3">
        <f t="shared" ca="1" si="89"/>
        <v>13886.009479634986</v>
      </c>
      <c r="L309" s="3">
        <f t="shared" si="76"/>
        <v>-9.7175274283754192</v>
      </c>
      <c r="M309" s="3">
        <f t="shared" ca="1" si="77"/>
        <v>-0.11279498216529604</v>
      </c>
      <c r="N309" s="3">
        <f t="shared" ca="1" si="78"/>
        <v>-6.4626764283248548</v>
      </c>
      <c r="O309" s="1">
        <f t="shared" ca="1" si="72"/>
        <v>64568001.923139498</v>
      </c>
      <c r="P309" s="1">
        <f t="shared" si="73"/>
        <v>-20334271.640575144</v>
      </c>
      <c r="Q309" s="1">
        <f t="shared" ca="1" si="79"/>
        <v>84902273.563714638</v>
      </c>
      <c r="R309" s="1">
        <f t="shared" ca="1" si="74"/>
        <v>296331.71044535498</v>
      </c>
      <c r="S309" s="22">
        <f t="shared" si="80"/>
        <v>0.89376806565149769</v>
      </c>
      <c r="U309" s="3">
        <f t="shared" si="81"/>
        <v>327.78860683247382</v>
      </c>
      <c r="V309" s="22">
        <f t="shared" ca="1" si="82"/>
        <v>1.3294602620164935</v>
      </c>
    </row>
    <row r="310" spans="4:22" x14ac:dyDescent="0.2">
      <c r="D310" s="1">
        <f t="shared" si="83"/>
        <v>308</v>
      </c>
      <c r="E310" s="2">
        <f t="shared" si="84"/>
        <v>30.900000000000169</v>
      </c>
      <c r="F310" s="3">
        <f t="shared" ca="1" si="85"/>
        <v>433.01270189221935</v>
      </c>
      <c r="G310" s="3">
        <f t="shared" si="86"/>
        <v>-50.02160502838224</v>
      </c>
      <c r="H310" s="3">
        <f t="shared" ca="1" si="75"/>
        <v>435.89237314917028</v>
      </c>
      <c r="I310" s="3">
        <f t="shared" ca="1" si="87"/>
        <v>13336.791218280403</v>
      </c>
      <c r="J310" s="3">
        <f t="shared" si="88"/>
        <v>3072.3045947404107</v>
      </c>
      <c r="K310" s="3">
        <f t="shared" ca="1" si="89"/>
        <v>13929.593167915531</v>
      </c>
      <c r="L310" s="3">
        <f t="shared" si="76"/>
        <v>-9.717676937553124</v>
      </c>
      <c r="M310" s="3">
        <f t="shared" ca="1" si="77"/>
        <v>-0.11501015838764009</v>
      </c>
      <c r="N310" s="3">
        <f t="shared" ca="1" si="78"/>
        <v>-6.5895966767429019</v>
      </c>
      <c r="O310" s="1">
        <f t="shared" ca="1" si="72"/>
        <v>64600734.729669273</v>
      </c>
      <c r="P310" s="1">
        <f t="shared" si="73"/>
        <v>-20301851.18370422</v>
      </c>
      <c r="Q310" s="1">
        <f t="shared" ca="1" si="79"/>
        <v>84902585.9133735</v>
      </c>
      <c r="R310" s="1">
        <f t="shared" ca="1" si="74"/>
        <v>296406.81374143582</v>
      </c>
      <c r="S310" s="22">
        <f t="shared" si="80"/>
        <v>0.89421229227387822</v>
      </c>
      <c r="U310" s="3">
        <f t="shared" si="81"/>
        <v>327.80874687088823</v>
      </c>
      <c r="V310" s="22">
        <f t="shared" ca="1" si="82"/>
        <v>1.3297155042688724</v>
      </c>
    </row>
    <row r="311" spans="4:22" x14ac:dyDescent="0.2">
      <c r="D311" s="1">
        <f t="shared" si="83"/>
        <v>309</v>
      </c>
      <c r="E311" s="2">
        <f t="shared" si="84"/>
        <v>31.000000000000171</v>
      </c>
      <c r="F311" s="3">
        <f t="shared" ca="1" si="85"/>
        <v>433.01270189221935</v>
      </c>
      <c r="G311" s="3">
        <f t="shared" si="86"/>
        <v>-50.993372722137551</v>
      </c>
      <c r="H311" s="3">
        <f t="shared" ca="1" si="75"/>
        <v>436.00495875801556</v>
      </c>
      <c r="I311" s="3">
        <f t="shared" ca="1" si="87"/>
        <v>13380.092488469625</v>
      </c>
      <c r="J311" s="3">
        <f t="shared" si="88"/>
        <v>3067.2538458528848</v>
      </c>
      <c r="K311" s="3">
        <f t="shared" ca="1" si="89"/>
        <v>13973.188007797389</v>
      </c>
      <c r="L311" s="3">
        <f t="shared" si="76"/>
        <v>-9.7178293797061812</v>
      </c>
      <c r="M311" s="3">
        <f t="shared" ca="1" si="77"/>
        <v>-0.11722423553304868</v>
      </c>
      <c r="N311" s="3">
        <f t="shared" ca="1" si="78"/>
        <v>-6.7164539526911877</v>
      </c>
      <c r="O311" s="1">
        <f t="shared" ca="1" si="72"/>
        <v>64634110.180936806</v>
      </c>
      <c r="P311" s="1">
        <f t="shared" si="73"/>
        <v>-20268793.686007239</v>
      </c>
      <c r="Q311" s="1">
        <f t="shared" ca="1" si="79"/>
        <v>84902903.866944045</v>
      </c>
      <c r="R311" s="1">
        <f t="shared" ca="1" si="74"/>
        <v>296483.37195545057</v>
      </c>
      <c r="S311" s="22">
        <f t="shared" si="80"/>
        <v>0.89466540757182622</v>
      </c>
      <c r="U311" s="3">
        <f t="shared" si="81"/>
        <v>327.82928200368519</v>
      </c>
      <c r="V311" s="22">
        <f t="shared" ca="1" si="82"/>
        <v>1.3299756388238508</v>
      </c>
    </row>
    <row r="312" spans="4:22" x14ac:dyDescent="0.2">
      <c r="D312" s="1">
        <f t="shared" si="83"/>
        <v>310</v>
      </c>
      <c r="E312" s="2">
        <f t="shared" si="84"/>
        <v>31.100000000000172</v>
      </c>
      <c r="F312" s="3">
        <f t="shared" ca="1" si="85"/>
        <v>433.01270189221935</v>
      </c>
      <c r="G312" s="3">
        <f t="shared" si="86"/>
        <v>-51.965155660108167</v>
      </c>
      <c r="H312" s="3">
        <f t="shared" ca="1" si="75"/>
        <v>436.11968242992577</v>
      </c>
      <c r="I312" s="3">
        <f t="shared" ca="1" si="87"/>
        <v>13423.393758658847</v>
      </c>
      <c r="J312" s="3">
        <f t="shared" si="88"/>
        <v>3062.1059194337727</v>
      </c>
      <c r="K312" s="3">
        <f t="shared" ca="1" si="89"/>
        <v>14016.79421316333</v>
      </c>
      <c r="L312" s="3">
        <f t="shared" si="76"/>
        <v>-9.7179847548801561</v>
      </c>
      <c r="M312" s="3">
        <f t="shared" ca="1" si="77"/>
        <v>-0.11943719339516885</v>
      </c>
      <c r="N312" s="3">
        <f t="shared" ca="1" si="78"/>
        <v>-6.8432470984309672</v>
      </c>
      <c r="O312" s="1">
        <f t="shared" ca="1" si="72"/>
        <v>64668128.316944964</v>
      </c>
      <c r="P312" s="1">
        <f t="shared" si="73"/>
        <v>-20235099.077162266</v>
      </c>
      <c r="Q312" s="1">
        <f t="shared" ca="1" si="79"/>
        <v>84903227.394107223</v>
      </c>
      <c r="R312" s="1">
        <f t="shared" ca="1" si="74"/>
        <v>296561.38405234955</v>
      </c>
      <c r="S312" s="22">
        <f t="shared" si="80"/>
        <v>0.89512742187747618</v>
      </c>
      <c r="U312" s="3">
        <f t="shared" si="81"/>
        <v>327.85021223700295</v>
      </c>
      <c r="V312" s="22">
        <f t="shared" ca="1" si="82"/>
        <v>1.3302406591539884</v>
      </c>
    </row>
    <row r="313" spans="4:22" x14ac:dyDescent="0.2">
      <c r="D313" s="1">
        <f t="shared" si="83"/>
        <v>311</v>
      </c>
      <c r="E313" s="2">
        <f t="shared" si="84"/>
        <v>31.200000000000173</v>
      </c>
      <c r="F313" s="3">
        <f t="shared" ca="1" si="85"/>
        <v>433.01270189221935</v>
      </c>
      <c r="G313" s="3">
        <f t="shared" si="86"/>
        <v>-52.936954135596181</v>
      </c>
      <c r="H313" s="3">
        <f t="shared" ca="1" si="75"/>
        <v>436.23654261553355</v>
      </c>
      <c r="I313" s="3">
        <f t="shared" ca="1" si="87"/>
        <v>13466.695028848069</v>
      </c>
      <c r="J313" s="3">
        <f t="shared" si="88"/>
        <v>3056.8608139439875</v>
      </c>
      <c r="K313" s="3">
        <f t="shared" ca="1" si="89"/>
        <v>14060.411997742547</v>
      </c>
      <c r="L313" s="3">
        <f t="shared" si="76"/>
        <v>-9.7181430631215022</v>
      </c>
      <c r="M313" s="3">
        <f t="shared" ca="1" si="77"/>
        <v>-0.12164901183121622</v>
      </c>
      <c r="N313" s="3">
        <f t="shared" ca="1" si="78"/>
        <v>-6.9699749598657075</v>
      </c>
      <c r="O313" s="1">
        <f t="shared" ca="1" si="72"/>
        <v>64702789.178472437</v>
      </c>
      <c r="P313" s="1">
        <f t="shared" si="73"/>
        <v>-20200767.285491243</v>
      </c>
      <c r="Q313" s="1">
        <f t="shared" ca="1" si="79"/>
        <v>84903556.463963687</v>
      </c>
      <c r="R313" s="1">
        <f t="shared" ca="1" si="74"/>
        <v>296640.8489785628</v>
      </c>
      <c r="S313" s="22">
        <f t="shared" si="80"/>
        <v>0.89559834572668873</v>
      </c>
      <c r="U313" s="3">
        <f t="shared" si="81"/>
        <v>327.8715375770991</v>
      </c>
      <c r="V313" s="22">
        <f t="shared" ca="1" si="82"/>
        <v>1.3305105586145989</v>
      </c>
    </row>
    <row r="314" spans="4:22" x14ac:dyDescent="0.2">
      <c r="D314" s="1">
        <f t="shared" si="83"/>
        <v>312</v>
      </c>
      <c r="E314" s="2">
        <f t="shared" si="84"/>
        <v>31.300000000000175</v>
      </c>
      <c r="F314" s="3">
        <f t="shared" ca="1" si="85"/>
        <v>433.01270189221935</v>
      </c>
      <c r="G314" s="3">
        <f t="shared" si="86"/>
        <v>-53.908768441908329</v>
      </c>
      <c r="H314" s="3">
        <f t="shared" ca="1" si="75"/>
        <v>436.35553773834857</v>
      </c>
      <c r="I314" s="3">
        <f t="shared" ca="1" si="87"/>
        <v>13509.996299037291</v>
      </c>
      <c r="J314" s="3">
        <f t="shared" si="88"/>
        <v>3051.5185278151121</v>
      </c>
      <c r="K314" s="3">
        <f t="shared" ca="1" si="89"/>
        <v>14104.04157510794</v>
      </c>
      <c r="L314" s="3">
        <f t="shared" si="76"/>
        <v>-9.7183043044775594</v>
      </c>
      <c r="M314" s="3">
        <f t="shared" ca="1" si="77"/>
        <v>-0.12385967076301801</v>
      </c>
      <c r="N314" s="3">
        <f t="shared" ca="1" si="78"/>
        <v>-7.0966363866008493</v>
      </c>
      <c r="O314" s="1">
        <f t="shared" ca="1" si="72"/>
        <v>64738092.807073936</v>
      </c>
      <c r="P314" s="1">
        <f t="shared" si="73"/>
        <v>-20165798.237959869</v>
      </c>
      <c r="Q314" s="1">
        <f t="shared" ca="1" si="79"/>
        <v>84903891.045033813</v>
      </c>
      <c r="R314" s="1">
        <f t="shared" ca="1" si="74"/>
        <v>296721.76566207706</v>
      </c>
      <c r="S314" s="22">
        <f t="shared" si="80"/>
        <v>0.89607818985933807</v>
      </c>
      <c r="U314" s="3">
        <f t="shared" si="81"/>
        <v>327.89325803035047</v>
      </c>
      <c r="V314" s="22">
        <f t="shared" ca="1" si="82"/>
        <v>1.3307853304442101</v>
      </c>
    </row>
    <row r="315" spans="4:22" x14ac:dyDescent="0.2">
      <c r="D315" s="1">
        <f t="shared" si="83"/>
        <v>313</v>
      </c>
      <c r="E315" s="2">
        <f t="shared" si="84"/>
        <v>31.400000000000176</v>
      </c>
      <c r="F315" s="3">
        <f t="shared" ca="1" si="85"/>
        <v>433.01270189221935</v>
      </c>
      <c r="G315" s="3">
        <f t="shared" si="86"/>
        <v>-54.880598872356082</v>
      </c>
      <c r="H315" s="3">
        <f t="shared" ca="1" si="75"/>
        <v>436.47666619487057</v>
      </c>
      <c r="I315" s="3">
        <f t="shared" ca="1" si="87"/>
        <v>13553.297569226514</v>
      </c>
      <c r="J315" s="3">
        <f t="shared" si="88"/>
        <v>3046.0790594493992</v>
      </c>
      <c r="K315" s="3">
        <f t="shared" ca="1" si="89"/>
        <v>14147.683158673406</v>
      </c>
      <c r="L315" s="3">
        <f t="shared" si="76"/>
        <v>-9.7184684789965488</v>
      </c>
      <c r="M315" s="3">
        <f t="shared" ca="1" si="77"/>
        <v>-0.12606915017804712</v>
      </c>
      <c r="N315" s="3">
        <f t="shared" ca="1" si="78"/>
        <v>-7.2232302320030515</v>
      </c>
      <c r="O315" s="1">
        <f t="shared" ca="1" si="72"/>
        <v>64774039.245080084</v>
      </c>
      <c r="P315" s="1">
        <f t="shared" si="73"/>
        <v>-20130191.860177502</v>
      </c>
      <c r="Q315" s="1">
        <f t="shared" ca="1" si="79"/>
        <v>84904231.105257586</v>
      </c>
      <c r="R315" s="1">
        <f t="shared" ca="1" si="74"/>
        <v>296804.133012512</v>
      </c>
      <c r="S315" s="22">
        <f t="shared" si="80"/>
        <v>0.89656696521960166</v>
      </c>
      <c r="U315" s="3">
        <f t="shared" si="81"/>
        <v>327.91537360325304</v>
      </c>
      <c r="V315" s="22">
        <f t="shared" ca="1" si="82"/>
        <v>1.3310649677650264</v>
      </c>
    </row>
    <row r="316" spans="4:22" x14ac:dyDescent="0.2">
      <c r="D316" s="1">
        <f t="shared" si="83"/>
        <v>314</v>
      </c>
      <c r="E316" s="2">
        <f t="shared" si="84"/>
        <v>31.500000000000178</v>
      </c>
      <c r="F316" s="3">
        <f t="shared" ca="1" si="85"/>
        <v>433.01270189221935</v>
      </c>
      <c r="G316" s="3">
        <f t="shared" si="86"/>
        <v>-55.852445720255737</v>
      </c>
      <c r="H316" s="3">
        <f t="shared" ca="1" si="75"/>
        <v>436.59992635470536</v>
      </c>
      <c r="I316" s="3">
        <f t="shared" ca="1" si="87"/>
        <v>13596.598839415736</v>
      </c>
      <c r="J316" s="3">
        <f t="shared" si="88"/>
        <v>3040.5424072197688</v>
      </c>
      <c r="K316" s="3">
        <f t="shared" ca="1" si="89"/>
        <v>14191.33696169115</v>
      </c>
      <c r="L316" s="3">
        <f t="shared" si="76"/>
        <v>-9.7186355867275829</v>
      </c>
      <c r="M316" s="3">
        <f t="shared" ca="1" si="77"/>
        <v>-0.12827743013044712</v>
      </c>
      <c r="N316" s="3">
        <f t="shared" ca="1" si="78"/>
        <v>-7.3497553532589217</v>
      </c>
      <c r="O316" s="1">
        <f t="shared" ca="1" si="72"/>
        <v>64810628.535597607</v>
      </c>
      <c r="P316" s="1">
        <f t="shared" si="73"/>
        <v>-20093948.076397069</v>
      </c>
      <c r="Q316" s="1">
        <f t="shared" ca="1" si="79"/>
        <v>84904576.611994684</v>
      </c>
      <c r="R316" s="1">
        <f t="shared" ca="1" si="74"/>
        <v>296887.94992119964</v>
      </c>
      <c r="S316" s="22">
        <f t="shared" si="80"/>
        <v>0.89706468295625474</v>
      </c>
      <c r="U316" s="3">
        <f t="shared" si="81"/>
        <v>327.93788430242216</v>
      </c>
      <c r="V316" s="22">
        <f t="shared" ca="1" si="82"/>
        <v>1.3313494635834016</v>
      </c>
    </row>
    <row r="317" spans="4:22" x14ac:dyDescent="0.2">
      <c r="D317" s="1">
        <f t="shared" si="83"/>
        <v>315</v>
      </c>
      <c r="E317" s="2">
        <f t="shared" si="84"/>
        <v>31.600000000000179</v>
      </c>
      <c r="F317" s="3">
        <f t="shared" ca="1" si="85"/>
        <v>433.01270189221935</v>
      </c>
      <c r="G317" s="3">
        <f t="shared" si="86"/>
        <v>-56.824309278928496</v>
      </c>
      <c r="H317" s="3">
        <f t="shared" ca="1" si="75"/>
        <v>436.72531656068139</v>
      </c>
      <c r="I317" s="3">
        <f t="shared" ca="1" si="87"/>
        <v>13639.900109604958</v>
      </c>
      <c r="J317" s="3">
        <f t="shared" si="88"/>
        <v>3034.9085694698097</v>
      </c>
      <c r="K317" s="3">
        <f t="shared" ca="1" si="89"/>
        <v>14235.003197248991</v>
      </c>
      <c r="L317" s="3">
        <f t="shared" si="76"/>
        <v>-9.7188056277206503</v>
      </c>
      <c r="M317" s="3">
        <f t="shared" ca="1" si="77"/>
        <v>-0.13048449074204779</v>
      </c>
      <c r="N317" s="3">
        <f t="shared" ca="1" si="78"/>
        <v>-7.4762106114332019</v>
      </c>
      <c r="O317" s="1">
        <f t="shared" ca="1" si="72"/>
        <v>64847860.72250931</v>
      </c>
      <c r="P317" s="1">
        <f t="shared" si="73"/>
        <v>-20057066.809514955</v>
      </c>
      <c r="Q317" s="1">
        <f t="shared" ca="1" si="79"/>
        <v>84904927.532024264</v>
      </c>
      <c r="R317" s="1">
        <f t="shared" ca="1" si="74"/>
        <v>296973.21526126337</v>
      </c>
      <c r="S317" s="22">
        <f t="shared" si="80"/>
        <v>0.89757135442297509</v>
      </c>
      <c r="U317" s="3">
        <f t="shared" si="81"/>
        <v>327.96079013459246</v>
      </c>
      <c r="V317" s="22">
        <f t="shared" ca="1" si="82"/>
        <v>1.331638810790317</v>
      </c>
    </row>
    <row r="318" spans="4:22" x14ac:dyDescent="0.2">
      <c r="D318" s="1">
        <f t="shared" si="83"/>
        <v>316</v>
      </c>
      <c r="E318" s="2">
        <f t="shared" si="84"/>
        <v>31.70000000000018</v>
      </c>
      <c r="F318" s="3">
        <f t="shared" ca="1" si="85"/>
        <v>433.01270189221935</v>
      </c>
      <c r="G318" s="3">
        <f t="shared" si="86"/>
        <v>-57.79618984170056</v>
      </c>
      <c r="H318" s="3">
        <f t="shared" ca="1" si="75"/>
        <v>436.85283512896871</v>
      </c>
      <c r="I318" s="3">
        <f t="shared" ca="1" si="87"/>
        <v>13683.20137979418</v>
      </c>
      <c r="J318" s="3">
        <f t="shared" si="88"/>
        <v>3029.1775445137782</v>
      </c>
      <c r="K318" s="3">
        <f t="shared" ca="1" si="89"/>
        <v>14278.6820782677</v>
      </c>
      <c r="L318" s="3">
        <f t="shared" si="76"/>
        <v>-9.7189786020266347</v>
      </c>
      <c r="M318" s="3">
        <f t="shared" ca="1" si="77"/>
        <v>-0.13269031220337163</v>
      </c>
      <c r="N318" s="3">
        <f t="shared" ca="1" si="78"/>
        <v>-7.6025948715264375</v>
      </c>
      <c r="O318" s="1">
        <f t="shared" ca="1" si="72"/>
        <v>64885735.850474089</v>
      </c>
      <c r="P318" s="1">
        <f t="shared" si="73"/>
        <v>-20019547.981070917</v>
      </c>
      <c r="Q318" s="1">
        <f t="shared" ca="1" si="79"/>
        <v>84905283.83154501</v>
      </c>
      <c r="R318" s="1">
        <f t="shared" ca="1" si="74"/>
        <v>297059.92788769869</v>
      </c>
      <c r="S318" s="22">
        <f t="shared" si="80"/>
        <v>0.89808699117864754</v>
      </c>
      <c r="U318" s="3">
        <f t="shared" si="81"/>
        <v>327.98409110661765</v>
      </c>
      <c r="V318" s="22">
        <f t="shared" ca="1" si="82"/>
        <v>1.3319330021618674</v>
      </c>
    </row>
    <row r="319" spans="4:22" x14ac:dyDescent="0.2">
      <c r="D319" s="1">
        <f t="shared" si="83"/>
        <v>317</v>
      </c>
      <c r="E319" s="2">
        <f t="shared" si="84"/>
        <v>31.800000000000182</v>
      </c>
      <c r="F319" s="3">
        <f t="shared" ca="1" si="85"/>
        <v>433.01270189221935</v>
      </c>
      <c r="G319" s="3">
        <f t="shared" si="86"/>
        <v>-58.768087701903227</v>
      </c>
      <c r="H319" s="3">
        <f t="shared" ca="1" si="75"/>
        <v>436.98248034919965</v>
      </c>
      <c r="I319" s="3">
        <f t="shared" ca="1" si="87"/>
        <v>13726.502649983402</v>
      </c>
      <c r="J319" s="3">
        <f t="shared" si="88"/>
        <v>3023.3493306365981</v>
      </c>
      <c r="K319" s="3">
        <f t="shared" ca="1" si="89"/>
        <v>14322.373817498339</v>
      </c>
      <c r="L319" s="3">
        <f t="shared" si="76"/>
        <v>-9.7191545096972973</v>
      </c>
      <c r="M319" s="3">
        <f t="shared" ca="1" si="77"/>
        <v>-0.13489487477463083</v>
      </c>
      <c r="N319" s="3">
        <f t="shared" ca="1" si="78"/>
        <v>-7.7289070025320985</v>
      </c>
      <c r="O319" s="1">
        <f t="shared" ca="1" si="72"/>
        <v>64924253.964927144</v>
      </c>
      <c r="P319" s="1">
        <f t="shared" si="73"/>
        <v>-19981391.511247959</v>
      </c>
      <c r="Q319" s="1">
        <f t="shared" ca="1" si="79"/>
        <v>84905645.4761751</v>
      </c>
      <c r="R319" s="1">
        <f t="shared" ca="1" si="74"/>
        <v>297148.08663745574</v>
      </c>
      <c r="S319" s="22">
        <f t="shared" si="80"/>
        <v>0.89861160498767689</v>
      </c>
      <c r="U319" s="3">
        <f t="shared" si="81"/>
        <v>328.00778722547096</v>
      </c>
      <c r="V319" s="22">
        <f t="shared" ca="1" si="82"/>
        <v>1.3322320303597548</v>
      </c>
    </row>
    <row r="320" spans="4:22" x14ac:dyDescent="0.2">
      <c r="D320" s="1">
        <f t="shared" si="83"/>
        <v>318</v>
      </c>
      <c r="E320" s="2">
        <f t="shared" si="84"/>
        <v>31.900000000000183</v>
      </c>
      <c r="F320" s="3">
        <f t="shared" ca="1" si="85"/>
        <v>433.01270189221935</v>
      </c>
      <c r="G320" s="3">
        <f t="shared" si="86"/>
        <v>-59.740003152872958</v>
      </c>
      <c r="H320" s="3">
        <f t="shared" ca="1" si="75"/>
        <v>437.11425048459046</v>
      </c>
      <c r="I320" s="3">
        <f t="shared" ca="1" si="87"/>
        <v>13769.803920172624</v>
      </c>
      <c r="J320" s="3">
        <f t="shared" si="88"/>
        <v>3017.4239260938593</v>
      </c>
      <c r="K320" s="3">
        <f t="shared" ca="1" si="89"/>
        <v>14366.078627519608</v>
      </c>
      <c r="L320" s="3">
        <f t="shared" si="76"/>
        <v>-9.7193333507852895</v>
      </c>
      <c r="M320" s="3">
        <f t="shared" ca="1" si="77"/>
        <v>-0.13709815878671441</v>
      </c>
      <c r="N320" s="3">
        <f t="shared" ca="1" si="78"/>
        <v>-7.8551458774931389</v>
      </c>
      <c r="O320" s="1">
        <f t="shared" ca="1" si="72"/>
        <v>64963415.112079799</v>
      </c>
      <c r="P320" s="1">
        <f t="shared" si="73"/>
        <v>-19942597.318872243</v>
      </c>
      <c r="Q320" s="1">
        <f t="shared" ca="1" si="79"/>
        <v>84906012.430952042</v>
      </c>
      <c r="R320" s="1">
        <f t="shared" ca="1" si="74"/>
        <v>297237.69032952149</v>
      </c>
      <c r="S320" s="22">
        <f t="shared" si="80"/>
        <v>0.89914520782030694</v>
      </c>
      <c r="U320" s="3">
        <f t="shared" si="81"/>
        <v>328.03187849824462</v>
      </c>
      <c r="V320" s="22">
        <f t="shared" ca="1" si="82"/>
        <v>1.332535887931787</v>
      </c>
    </row>
    <row r="321" spans="4:22" x14ac:dyDescent="0.2">
      <c r="D321" s="1">
        <f t="shared" si="83"/>
        <v>319</v>
      </c>
      <c r="E321" s="2">
        <f t="shared" si="84"/>
        <v>32.000000000000185</v>
      </c>
      <c r="F321" s="3">
        <f t="shared" ca="1" si="85"/>
        <v>433.01270189221935</v>
      </c>
      <c r="G321" s="3">
        <f t="shared" si="86"/>
        <v>-60.71193648795149</v>
      </c>
      <c r="H321" s="3">
        <f t="shared" ca="1" si="75"/>
        <v>437.24814377206576</v>
      </c>
      <c r="I321" s="3">
        <f t="shared" ca="1" si="87"/>
        <v>13813.105190361846</v>
      </c>
      <c r="J321" s="3">
        <f t="shared" si="88"/>
        <v>3011.4013291118181</v>
      </c>
      <c r="K321" s="3">
        <f t="shared" ca="1" si="89"/>
        <v>14409.79672073521</v>
      </c>
      <c r="L321" s="3">
        <f t="shared" si="76"/>
        <v>-9.719515125344147</v>
      </c>
      <c r="M321" s="3">
        <f t="shared" ca="1" si="77"/>
        <v>-0.139300144642166</v>
      </c>
      <c r="N321" s="3">
        <f t="shared" ca="1" si="78"/>
        <v>-7.9813103735580189</v>
      </c>
      <c r="O321" s="1">
        <f t="shared" ca="1" si="72"/>
        <v>65003219.338919811</v>
      </c>
      <c r="P321" s="1">
        <f t="shared" si="73"/>
        <v>-19903165.321412973</v>
      </c>
      <c r="Q321" s="1">
        <f t="shared" ca="1" si="79"/>
        <v>84906384.660332784</v>
      </c>
      <c r="R321" s="1">
        <f t="shared" ca="1" si="74"/>
        <v>297328.73776500474</v>
      </c>
      <c r="S321" s="22">
        <f t="shared" si="80"/>
        <v>0.89968781185294555</v>
      </c>
      <c r="U321" s="3">
        <f t="shared" si="81"/>
        <v>328.05636493215036</v>
      </c>
      <c r="V321" s="22">
        <f t="shared" ca="1" si="82"/>
        <v>1.3328445673123848</v>
      </c>
    </row>
    <row r="322" spans="4:22" x14ac:dyDescent="0.2">
      <c r="D322" s="1">
        <f t="shared" si="83"/>
        <v>320</v>
      </c>
      <c r="E322" s="2">
        <f t="shared" si="84"/>
        <v>32.100000000000186</v>
      </c>
      <c r="F322" s="3">
        <f t="shared" ca="1" si="85"/>
        <v>433.01270189221935</v>
      </c>
      <c r="G322" s="3">
        <f t="shared" si="86"/>
        <v>-61.683888000485908</v>
      </c>
      <c r="H322" s="3">
        <f t="shared" ca="1" si="75"/>
        <v>437.38415842238334</v>
      </c>
      <c r="I322" s="3">
        <f t="shared" ca="1" si="87"/>
        <v>13856.406460551068</v>
      </c>
      <c r="J322" s="3">
        <f t="shared" si="88"/>
        <v>3005.2815378873961</v>
      </c>
      <c r="K322" s="3">
        <f t="shared" ca="1" si="89"/>
        <v>14453.528309371235</v>
      </c>
      <c r="L322" s="3">
        <f t="shared" si="76"/>
        <v>-9.719699833428292</v>
      </c>
      <c r="M322" s="3">
        <f t="shared" ca="1" si="77"/>
        <v>-0.14150081281615176</v>
      </c>
      <c r="N322" s="3">
        <f t="shared" ca="1" si="78"/>
        <v>-8.1073993720361646</v>
      </c>
      <c r="O322" s="1">
        <f t="shared" ref="O322:O385" ca="1" si="90">(0.5)*($B$11)*(H322^2)</f>
        <v>65043666.69321122</v>
      </c>
      <c r="P322" s="1">
        <f t="shared" ref="P322:P385" si="91">($B$11)*L322*J322</f>
        <v>-19863095.434982285</v>
      </c>
      <c r="Q322" s="1">
        <f t="shared" ca="1" si="79"/>
        <v>84906762.128193498</v>
      </c>
      <c r="R322" s="1">
        <f t="shared" ref="R322:R385" ca="1" si="92" xml:space="preserve"> ($B$11)*H322</f>
        <v>297421.22772722068</v>
      </c>
      <c r="S322" s="22">
        <f t="shared" si="80"/>
        <v>0.90023942946848867</v>
      </c>
      <c r="U322" s="3">
        <f t="shared" si="81"/>
        <v>328.08124653451893</v>
      </c>
      <c r="V322" s="22">
        <f t="shared" ca="1" si="82"/>
        <v>1.333158060823096</v>
      </c>
    </row>
    <row r="323" spans="4:22" x14ac:dyDescent="0.2">
      <c r="D323" s="1">
        <f t="shared" si="83"/>
        <v>321</v>
      </c>
      <c r="E323" s="2">
        <f t="shared" si="84"/>
        <v>32.200000000000188</v>
      </c>
      <c r="F323" s="3">
        <f t="shared" ca="1" si="85"/>
        <v>433.01270189221935</v>
      </c>
      <c r="G323" s="3">
        <f t="shared" si="86"/>
        <v>-62.655857983828739</v>
      </c>
      <c r="H323" s="3">
        <f t="shared" ref="H323:H386" ca="1" si="93">SQRT(F323^2 + G323^2)</f>
        <v>437.52229262026151</v>
      </c>
      <c r="I323" s="3">
        <f t="shared" ca="1" si="87"/>
        <v>13899.707730740291</v>
      </c>
      <c r="J323" s="3">
        <f t="shared" si="88"/>
        <v>2999.0645505881807</v>
      </c>
      <c r="K323" s="3">
        <f t="shared" ca="1" si="89"/>
        <v>14497.273605473543</v>
      </c>
      <c r="L323" s="3">
        <f t="shared" ref="L323:L386" si="94" xml:space="preserve"> -(9.780327 * (1 + 0.0053024 * ((SIN($B$7))^2) - (5.8*10^(-6)) * (SIN(2*($B$7))^2) - (3.086*10^(-6)) * J323))</f>
        <v>-9.7198874750930262</v>
      </c>
      <c r="M323" s="3">
        <f t="shared" ref="M323:M386" ca="1" si="95">ATAN(G323/F323)</f>
        <v>-0.14370014385741814</v>
      </c>
      <c r="N323" s="3">
        <f t="shared" ref="N323:N386" ca="1" si="96">M323*(180/PI())</f>
        <v>-8.2334117584528403</v>
      </c>
      <c r="O323" s="1">
        <f t="shared" ca="1" si="90"/>
        <v>65084757.223494507</v>
      </c>
      <c r="P323" s="1">
        <f t="shared" si="91"/>
        <v>-19822387.574335136</v>
      </c>
      <c r="Q323" s="1">
        <f t="shared" ref="Q323:Q386" ca="1" si="97" xml:space="preserve"> ABS(O323) + ABS(P323)</f>
        <v>84907144.797829643</v>
      </c>
      <c r="R323" s="1">
        <f t="shared" ca="1" si="92"/>
        <v>297515.15898177784</v>
      </c>
      <c r="S323" s="22">
        <f t="shared" ref="S323:S386" si="98" xml:space="preserve"> ( 359.01*(1 - (2.25577*10^(-5))*(J323))^(5.25588) ) / (298.15 - 0.0074545*J323)</f>
        <v>0.900800073256663</v>
      </c>
      <c r="U323" s="3">
        <f t="shared" ref="U323:U386" si="99" xml:space="preserve"> (-0.00406576*J323)+340.3</f>
        <v>328.10652331280062</v>
      </c>
      <c r="V323" s="22">
        <f t="shared" ref="V323:V386" ca="1" si="100" xml:space="preserve"> H323/U323</f>
        <v>1.3334763606731137</v>
      </c>
    </row>
    <row r="324" spans="4:22" x14ac:dyDescent="0.2">
      <c r="D324" s="1">
        <f t="shared" ref="D324:D387" si="101">D323 + 1</f>
        <v>322</v>
      </c>
      <c r="E324" s="2">
        <f t="shared" ref="E324:E387" si="102" xml:space="preserve"> E323 + $B$2</f>
        <v>32.300000000000189</v>
      </c>
      <c r="F324" s="3">
        <f t="shared" ref="F324:F387" ca="1" si="103">INDIRECT(ADDRESS(ROW()-1,COLUMN()))</f>
        <v>433.01270189221935</v>
      </c>
      <c r="G324" s="3">
        <f t="shared" ref="G324:G387" si="104">G323 + L323*$B$2</f>
        <v>-63.627846731338039</v>
      </c>
      <c r="H324" s="3">
        <f t="shared" ca="1" si="93"/>
        <v>437.66254452450772</v>
      </c>
      <c r="I324" s="3">
        <f t="shared" ref="I324:I387" ca="1" si="105">I323 + F323*($B$2)</f>
        <v>13943.009000929513</v>
      </c>
      <c r="J324" s="3">
        <f t="shared" ref="J324:J387" si="106" xml:space="preserve"> J323 + G323*($B$2) + (0.5)*(L323)*($B$2)^2</f>
        <v>2992.7503653524227</v>
      </c>
      <c r="K324" s="3">
        <f t="shared" ca="1" si="89"/>
        <v>14541.03282090517</v>
      </c>
      <c r="L324" s="3">
        <f t="shared" si="94"/>
        <v>-9.7200780503945445</v>
      </c>
      <c r="M324" s="3">
        <f t="shared" ca="1" si="95"/>
        <v>-0.14589811838924011</v>
      </c>
      <c r="N324" s="3">
        <f t="shared" ca="1" si="96"/>
        <v>-8.3593464226034833</v>
      </c>
      <c r="O324" s="1">
        <f t="shared" ca="1" si="90"/>
        <v>65126490.979086682</v>
      </c>
      <c r="P324" s="1">
        <f t="shared" si="91"/>
        <v>-19781041.652869187</v>
      </c>
      <c r="Q324" s="1">
        <f t="shared" ca="1" si="97"/>
        <v>84907532.631955862</v>
      </c>
      <c r="R324" s="1">
        <f t="shared" ca="1" si="92"/>
        <v>297610.53027666523</v>
      </c>
      <c r="S324" s="22">
        <f t="shared" si="98"/>
        <v>0.90136975601435843</v>
      </c>
      <c r="U324" s="3">
        <f t="shared" si="99"/>
        <v>328.13219527456476</v>
      </c>
      <c r="V324" s="22">
        <f t="shared" ca="1" si="100"/>
        <v>1.3337994589598055</v>
      </c>
    </row>
    <row r="325" spans="4:22" x14ac:dyDescent="0.2">
      <c r="D325" s="1">
        <f t="shared" si="101"/>
        <v>323</v>
      </c>
      <c r="E325" s="2">
        <f t="shared" si="102"/>
        <v>32.40000000000019</v>
      </c>
      <c r="F325" s="3">
        <f t="shared" ca="1" si="103"/>
        <v>433.01270189221935</v>
      </c>
      <c r="G325" s="3">
        <f t="shared" si="104"/>
        <v>-64.599854536377492</v>
      </c>
      <c r="H325" s="3">
        <f t="shared" ca="1" si="93"/>
        <v>437.80491226814843</v>
      </c>
      <c r="I325" s="3">
        <f t="shared" ca="1" si="105"/>
        <v>13986.310271118735</v>
      </c>
      <c r="J325" s="3">
        <f t="shared" si="106"/>
        <v>2986.338980289037</v>
      </c>
      <c r="K325" s="3">
        <f t="shared" ref="K325:K388" ca="1" si="107">K324+ SQRT( (I325-I324)^2 + (J325-J324)^2 )</f>
        <v>14584.806167343739</v>
      </c>
      <c r="L325" s="3">
        <f t="shared" si="94"/>
        <v>-9.7202715593899232</v>
      </c>
      <c r="M325" s="3">
        <f t="shared" ca="1" si="95"/>
        <v>-0.14809471711035885</v>
      </c>
      <c r="N325" s="3">
        <f t="shared" ca="1" si="96"/>
        <v>-8.4852022586074209</v>
      </c>
      <c r="O325" s="1">
        <f t="shared" ca="1" si="90"/>
        <v>65168868.010081187</v>
      </c>
      <c r="P325" s="1">
        <f t="shared" si="91"/>
        <v>-19739057.5826247</v>
      </c>
      <c r="Q325" s="1">
        <f t="shared" ca="1" si="97"/>
        <v>84907925.592705891</v>
      </c>
      <c r="R325" s="1">
        <f t="shared" ca="1" si="92"/>
        <v>297707.34034234093</v>
      </c>
      <c r="S325" s="22">
        <f t="shared" si="98"/>
        <v>0.90194849074598005</v>
      </c>
      <c r="U325" s="3">
        <f t="shared" si="99"/>
        <v>328.15826242750006</v>
      </c>
      <c r="V325" s="22">
        <f t="shared" ca="1" si="100"/>
        <v>1.3341273476692441</v>
      </c>
    </row>
    <row r="326" spans="4:22" x14ac:dyDescent="0.2">
      <c r="D326" s="1">
        <f t="shared" si="101"/>
        <v>324</v>
      </c>
      <c r="E326" s="2">
        <f t="shared" si="102"/>
        <v>32.500000000000192</v>
      </c>
      <c r="F326" s="3">
        <f t="shared" ca="1" si="103"/>
        <v>433.01270189221935</v>
      </c>
      <c r="G326" s="3">
        <f t="shared" si="104"/>
        <v>-65.571881692316481</v>
      </c>
      <c r="H326" s="3">
        <f t="shared" ca="1" si="93"/>
        <v>437.94939395856136</v>
      </c>
      <c r="I326" s="3">
        <f t="shared" ca="1" si="105"/>
        <v>14029.611541307957</v>
      </c>
      <c r="J326" s="3">
        <f t="shared" si="106"/>
        <v>2979.8303934776022</v>
      </c>
      <c r="K326" s="3">
        <f t="shared" ca="1" si="107"/>
        <v>14628.593856278894</v>
      </c>
      <c r="L326" s="3">
        <f t="shared" si="94"/>
        <v>-9.7204680021371246</v>
      </c>
      <c r="M326" s="3">
        <f t="shared" ca="1" si="95"/>
        <v>-0.15028992079590944</v>
      </c>
      <c r="N326" s="3">
        <f t="shared" ca="1" si="96"/>
        <v>-8.6109781649610326</v>
      </c>
      <c r="O326" s="1">
        <f t="shared" ca="1" si="90"/>
        <v>65211888.367348202</v>
      </c>
      <c r="P326" s="1">
        <f t="shared" si="91"/>
        <v>-19696435.2742844</v>
      </c>
      <c r="Q326" s="1">
        <f t="shared" ca="1" si="97"/>
        <v>84908323.641632602</v>
      </c>
      <c r="R326" s="1">
        <f t="shared" ca="1" si="92"/>
        <v>297805.58789182175</v>
      </c>
      <c r="S326" s="22">
        <f t="shared" si="98"/>
        <v>0.9025362906637967</v>
      </c>
      <c r="U326" s="3">
        <f t="shared" si="99"/>
        <v>328.18472477941452</v>
      </c>
      <c r="V326" s="22">
        <f t="shared" ca="1" si="100"/>
        <v>1.3344600186767495</v>
      </c>
    </row>
    <row r="327" spans="4:22" x14ac:dyDescent="0.2">
      <c r="D327" s="1">
        <f t="shared" si="101"/>
        <v>325</v>
      </c>
      <c r="E327" s="2">
        <f t="shared" si="102"/>
        <v>32.600000000000193</v>
      </c>
      <c r="F327" s="3">
        <f t="shared" ca="1" si="103"/>
        <v>433.01270189221935</v>
      </c>
      <c r="G327" s="3">
        <f t="shared" si="104"/>
        <v>-66.543928492530199</v>
      </c>
      <c r="H327" s="3">
        <f t="shared" ca="1" si="93"/>
        <v>438.09598767760815</v>
      </c>
      <c r="I327" s="3">
        <f t="shared" ca="1" si="105"/>
        <v>14072.912811497179</v>
      </c>
      <c r="J327" s="3">
        <f t="shared" si="106"/>
        <v>2973.2246029683597</v>
      </c>
      <c r="K327" s="3">
        <f t="shared" ca="1" si="107"/>
        <v>14672.39609900974</v>
      </c>
      <c r="L327" s="3">
        <f t="shared" si="94"/>
        <v>-9.7206673786949942</v>
      </c>
      <c r="M327" s="3">
        <f t="shared" ca="1" si="95"/>
        <v>-0.15248371029833838</v>
      </c>
      <c r="N327" s="3">
        <f t="shared" ca="1" si="96"/>
        <v>-8.7366730445903151</v>
      </c>
      <c r="O327" s="1">
        <f t="shared" ca="1" si="90"/>
        <v>65255552.102534451</v>
      </c>
      <c r="P327" s="1">
        <f t="shared" si="91"/>
        <v>-19653174.637173377</v>
      </c>
      <c r="Q327" s="1">
        <f t="shared" ca="1" si="97"/>
        <v>84908726.739707828</v>
      </c>
      <c r="R327" s="1">
        <f t="shared" ca="1" si="92"/>
        <v>297905.27162077354</v>
      </c>
      <c r="S327" s="22">
        <f t="shared" si="98"/>
        <v>0.90313316918829822</v>
      </c>
      <c r="U327" s="3">
        <f t="shared" si="99"/>
        <v>328.21158233823536</v>
      </c>
      <c r="V327" s="22">
        <f t="shared" ca="1" si="100"/>
        <v>1.3347974637474325</v>
      </c>
    </row>
    <row r="328" spans="4:22" x14ac:dyDescent="0.2">
      <c r="D328" s="1">
        <f t="shared" si="101"/>
        <v>326</v>
      </c>
      <c r="E328" s="2">
        <f t="shared" si="102"/>
        <v>32.700000000000195</v>
      </c>
      <c r="F328" s="3">
        <f t="shared" ca="1" si="103"/>
        <v>433.01270189221935</v>
      </c>
      <c r="G328" s="3">
        <f t="shared" si="104"/>
        <v>-67.515995230399696</v>
      </c>
      <c r="H328" s="3">
        <f t="shared" ca="1" si="93"/>
        <v>438.24469148176956</v>
      </c>
      <c r="I328" s="3">
        <f t="shared" ca="1" si="105"/>
        <v>14116.214081686401</v>
      </c>
      <c r="J328" s="3">
        <f t="shared" si="106"/>
        <v>2966.5216067822134</v>
      </c>
      <c r="K328" s="3">
        <f t="shared" ca="1" si="107"/>
        <v>14716.213106642297</v>
      </c>
      <c r="L328" s="3">
        <f t="shared" si="94"/>
        <v>-9.7208696891232691</v>
      </c>
      <c r="M328" s="3">
        <f t="shared" ca="1" si="95"/>
        <v>-0.15467606654831029</v>
      </c>
      <c r="N328" s="3">
        <f t="shared" ca="1" si="96"/>
        <v>-8.8622858049028341</v>
      </c>
      <c r="O328" s="1">
        <f t="shared" ca="1" si="90"/>
        <v>65299859.268063471</v>
      </c>
      <c r="P328" s="1">
        <f t="shared" si="91"/>
        <v>-19609275.579258963</v>
      </c>
      <c r="Q328" s="1">
        <f t="shared" ca="1" si="97"/>
        <v>84909134.847322434</v>
      </c>
      <c r="R328" s="1">
        <f t="shared" ca="1" si="92"/>
        <v>298006.39020760328</v>
      </c>
      <c r="S328" s="22">
        <f t="shared" si="98"/>
        <v>0.9037391399485597</v>
      </c>
      <c r="U328" s="3">
        <f t="shared" si="99"/>
        <v>328.23883511200916</v>
      </c>
      <c r="V328" s="22">
        <f t="shared" ca="1" si="100"/>
        <v>1.3351396745367492</v>
      </c>
    </row>
    <row r="329" spans="4:22" x14ac:dyDescent="0.2">
      <c r="D329" s="1">
        <f t="shared" si="101"/>
        <v>327</v>
      </c>
      <c r="E329" s="2">
        <f t="shared" si="102"/>
        <v>32.800000000000196</v>
      </c>
      <c r="F329" s="3">
        <f t="shared" ca="1" si="103"/>
        <v>433.01270189221935</v>
      </c>
      <c r="G329" s="3">
        <f t="shared" si="104"/>
        <v>-68.488082199312018</v>
      </c>
      <c r="H329" s="3">
        <f t="shared" ca="1" si="93"/>
        <v>438.39550340228141</v>
      </c>
      <c r="I329" s="3">
        <f t="shared" ca="1" si="105"/>
        <v>14159.515351875623</v>
      </c>
      <c r="J329" s="3">
        <f t="shared" si="106"/>
        <v>2959.7214029107276</v>
      </c>
      <c r="K329" s="3">
        <f t="shared" ca="1" si="107"/>
        <v>14760.045090086967</v>
      </c>
      <c r="L329" s="3">
        <f t="shared" si="94"/>
        <v>-9.7210749334825675</v>
      </c>
      <c r="M329" s="3">
        <f t="shared" ca="1" si="95"/>
        <v>-0.1568669705556047</v>
      </c>
      <c r="N329" s="3">
        <f t="shared" ca="1" si="96"/>
        <v>-8.9878153578391036</v>
      </c>
      <c r="O329" s="1">
        <f t="shared" ca="1" si="90"/>
        <v>65344809.917135514</v>
      </c>
      <c r="P329" s="1">
        <f t="shared" si="91"/>
        <v>-19564738.007150587</v>
      </c>
      <c r="Q329" s="1">
        <f t="shared" ca="1" si="97"/>
        <v>84909547.924286097</v>
      </c>
      <c r="R329" s="1">
        <f t="shared" ca="1" si="92"/>
        <v>298108.94231355138</v>
      </c>
      <c r="S329" s="22">
        <f t="shared" si="98"/>
        <v>0.90435421678260786</v>
      </c>
      <c r="U329" s="3">
        <f t="shared" si="99"/>
        <v>328.2664831089017</v>
      </c>
      <c r="V329" s="22">
        <f t="shared" ca="1" si="100"/>
        <v>1.3354866425910581</v>
      </c>
    </row>
    <row r="330" spans="4:22" x14ac:dyDescent="0.2">
      <c r="D330" s="1">
        <f t="shared" si="101"/>
        <v>328</v>
      </c>
      <c r="E330" s="2">
        <f t="shared" si="102"/>
        <v>32.900000000000198</v>
      </c>
      <c r="F330" s="3">
        <f t="shared" ca="1" si="103"/>
        <v>433.01270189221935</v>
      </c>
      <c r="G330" s="3">
        <f t="shared" si="104"/>
        <v>-69.460189692660279</v>
      </c>
      <c r="H330" s="3">
        <f t="shared" ca="1" si="93"/>
        <v>438.54842144527254</v>
      </c>
      <c r="I330" s="3">
        <f t="shared" ca="1" si="105"/>
        <v>14202.816622064845</v>
      </c>
      <c r="J330" s="3">
        <f t="shared" si="106"/>
        <v>2952.8239893161294</v>
      </c>
      <c r="K330" s="3">
        <f t="shared" ca="1" si="107"/>
        <v>14803.89226005602</v>
      </c>
      <c r="L330" s="3">
        <f t="shared" si="94"/>
        <v>-9.7212831118343903</v>
      </c>
      <c r="M330" s="3">
        <f t="shared" ca="1" si="95"/>
        <v>-0.15905640341000188</v>
      </c>
      <c r="N330" s="3">
        <f t="shared" ca="1" si="96"/>
        <v>-9.1132606199233432</v>
      </c>
      <c r="O330" s="1">
        <f t="shared" ca="1" si="90"/>
        <v>65390404.103727728</v>
      </c>
      <c r="P330" s="1">
        <f t="shared" si="91"/>
        <v>-19519561.826099671</v>
      </c>
      <c r="Q330" s="1">
        <f t="shared" ca="1" si="97"/>
        <v>84909965.929827392</v>
      </c>
      <c r="R330" s="1">
        <f t="shared" ca="1" si="92"/>
        <v>298212.92658278532</v>
      </c>
      <c r="S330" s="22">
        <f t="shared" si="98"/>
        <v>0.90497841373779608</v>
      </c>
      <c r="U330" s="3">
        <f t="shared" si="99"/>
        <v>328.29452633719808</v>
      </c>
      <c r="V330" s="22">
        <f t="shared" ca="1" si="100"/>
        <v>1.335838359348186</v>
      </c>
    </row>
    <row r="331" spans="4:22" x14ac:dyDescent="0.2">
      <c r="D331" s="1">
        <f t="shared" si="101"/>
        <v>329</v>
      </c>
      <c r="E331" s="2">
        <f t="shared" si="102"/>
        <v>33.000000000000199</v>
      </c>
      <c r="F331" s="3">
        <f t="shared" ca="1" si="103"/>
        <v>433.01270189221935</v>
      </c>
      <c r="G331" s="3">
        <f t="shared" si="104"/>
        <v>-70.432318003843719</v>
      </c>
      <c r="H331" s="3">
        <f t="shared" ca="1" si="93"/>
        <v>438.70344359190364</v>
      </c>
      <c r="I331" s="3">
        <f t="shared" ca="1" si="105"/>
        <v>14246.117892254068</v>
      </c>
      <c r="J331" s="3">
        <f t="shared" si="106"/>
        <v>2945.8293639313042</v>
      </c>
      <c r="K331" s="3">
        <f t="shared" ca="1" si="107"/>
        <v>14847.754827061088</v>
      </c>
      <c r="L331" s="3">
        <f t="shared" si="94"/>
        <v>-9.7214942242411304</v>
      </c>
      <c r="M331" s="3">
        <f t="shared" ca="1" si="95"/>
        <v>-0.16124434628215803</v>
      </c>
      <c r="N331" s="3">
        <f t="shared" ca="1" si="96"/>
        <v>-9.2386205123136218</v>
      </c>
      <c r="O331" s="1">
        <f t="shared" ca="1" si="90"/>
        <v>65436641.882594161</v>
      </c>
      <c r="P331" s="1">
        <f t="shared" si="91"/>
        <v>-19473746.939999506</v>
      </c>
      <c r="Q331" s="1">
        <f t="shared" ca="1" si="97"/>
        <v>84910388.822593659</v>
      </c>
      <c r="R331" s="1">
        <f t="shared" ca="1" si="92"/>
        <v>298318.34164249449</v>
      </c>
      <c r="S331" s="22">
        <f t="shared" si="98"/>
        <v>0.90561174507118558</v>
      </c>
      <c r="U331" s="3">
        <f t="shared" si="99"/>
        <v>328.32296480530266</v>
      </c>
      <c r="V331" s="22">
        <f t="shared" ca="1" si="100"/>
        <v>1.3361948161379975</v>
      </c>
    </row>
    <row r="332" spans="4:22" x14ac:dyDescent="0.2">
      <c r="D332" s="1">
        <f t="shared" si="101"/>
        <v>330</v>
      </c>
      <c r="E332" s="2">
        <f t="shared" si="102"/>
        <v>33.1000000000002</v>
      </c>
      <c r="F332" s="3">
        <f t="shared" ca="1" si="103"/>
        <v>433.01270189221935</v>
      </c>
      <c r="G332" s="3">
        <f t="shared" si="104"/>
        <v>-71.404467426267829</v>
      </c>
      <c r="H332" s="3">
        <f t="shared" ca="1" si="93"/>
        <v>438.86056779850816</v>
      </c>
      <c r="I332" s="3">
        <f t="shared" ca="1" si="105"/>
        <v>14289.41916244329</v>
      </c>
      <c r="J332" s="3">
        <f t="shared" si="106"/>
        <v>2938.7375246597985</v>
      </c>
      <c r="K332" s="3">
        <f t="shared" ca="1" si="107"/>
        <v>14891.633001410677</v>
      </c>
      <c r="L332" s="3">
        <f t="shared" si="94"/>
        <v>-9.7217082707660616</v>
      </c>
      <c r="M332" s="3">
        <f t="shared" ca="1" si="95"/>
        <v>-0.16343078042447004</v>
      </c>
      <c r="N332" s="3">
        <f t="shared" ca="1" si="96"/>
        <v>-9.3638939608514065</v>
      </c>
      <c r="O332" s="1">
        <f t="shared" ca="1" si="90"/>
        <v>65483523.309265852</v>
      </c>
      <c r="P332" s="1">
        <f t="shared" si="91"/>
        <v>-19427293.251385108</v>
      </c>
      <c r="Q332" s="1">
        <f t="shared" ca="1" si="97"/>
        <v>84910816.56065096</v>
      </c>
      <c r="R332" s="1">
        <f t="shared" ca="1" si="92"/>
        <v>298425.18610298552</v>
      </c>
      <c r="S332" s="22">
        <f t="shared" si="98"/>
        <v>0.90625422524992683</v>
      </c>
      <c r="U332" s="3">
        <f t="shared" si="99"/>
        <v>328.35179852173917</v>
      </c>
      <c r="V332" s="22">
        <f t="shared" ca="1" si="100"/>
        <v>1.3365560041829725</v>
      </c>
    </row>
    <row r="333" spans="4:22" x14ac:dyDescent="0.2">
      <c r="D333" s="1">
        <f t="shared" si="101"/>
        <v>331</v>
      </c>
      <c r="E333" s="2">
        <f t="shared" si="102"/>
        <v>33.200000000000202</v>
      </c>
      <c r="F333" s="3">
        <f t="shared" ca="1" si="103"/>
        <v>433.01270189221935</v>
      </c>
      <c r="G333" s="3">
        <f t="shared" si="104"/>
        <v>-72.376638253344439</v>
      </c>
      <c r="H333" s="3">
        <f t="shared" ca="1" si="93"/>
        <v>439.01979199673389</v>
      </c>
      <c r="I333" s="3">
        <f t="shared" ca="1" si="105"/>
        <v>14332.720432632512</v>
      </c>
      <c r="J333" s="3">
        <f t="shared" si="106"/>
        <v>2931.5484693758176</v>
      </c>
      <c r="K333" s="3">
        <f t="shared" ca="1" si="107"/>
        <v>14935.526993207688</v>
      </c>
      <c r="L333" s="3">
        <f t="shared" si="94"/>
        <v>-9.7219252514733459</v>
      </c>
      <c r="M333" s="3">
        <f t="shared" ca="1" si="95"/>
        <v>-0.16561568717192909</v>
      </c>
      <c r="N333" s="3">
        <f t="shared" ca="1" si="96"/>
        <v>-9.4890798961104661</v>
      </c>
      <c r="O333" s="1">
        <f t="shared" ca="1" si="90"/>
        <v>65531048.440050863</v>
      </c>
      <c r="P333" s="1">
        <f t="shared" si="91"/>
        <v>-19380200.661433104</v>
      </c>
      <c r="Q333" s="1">
        <f t="shared" ca="1" si="97"/>
        <v>84911249.101483971</v>
      </c>
      <c r="R333" s="1">
        <f t="shared" ca="1" si="92"/>
        <v>298533.45855777903</v>
      </c>
      <c r="S333" s="22">
        <f t="shared" si="98"/>
        <v>0.90690586895165359</v>
      </c>
      <c r="U333" s="3">
        <f t="shared" si="99"/>
        <v>328.38102749515059</v>
      </c>
      <c r="V333" s="22">
        <f t="shared" ca="1" si="100"/>
        <v>1.3369219145987878</v>
      </c>
    </row>
    <row r="334" spans="4:22" x14ac:dyDescent="0.2">
      <c r="D334" s="1">
        <f t="shared" si="101"/>
        <v>332</v>
      </c>
      <c r="E334" s="2">
        <f t="shared" si="102"/>
        <v>33.300000000000203</v>
      </c>
      <c r="F334" s="3">
        <f t="shared" ca="1" si="103"/>
        <v>433.01270189221935</v>
      </c>
      <c r="G334" s="3">
        <f t="shared" si="104"/>
        <v>-73.348830778491774</v>
      </c>
      <c r="H334" s="3">
        <f t="shared" ca="1" si="93"/>
        <v>439.18111409368669</v>
      </c>
      <c r="I334" s="3">
        <f t="shared" ca="1" si="105"/>
        <v>14376.021702821734</v>
      </c>
      <c r="J334" s="3">
        <f t="shared" si="106"/>
        <v>2924.2621959242256</v>
      </c>
      <c r="K334" s="3">
        <f t="shared" ca="1" si="107"/>
        <v>14979.437012346962</v>
      </c>
      <c r="L334" s="3">
        <f t="shared" si="94"/>
        <v>-9.7221451664280298</v>
      </c>
      <c r="M334" s="3">
        <f t="shared" ca="1" si="95"/>
        <v>-0.16779904794296344</v>
      </c>
      <c r="N334" s="3">
        <f t="shared" ca="1" si="96"/>
        <v>-9.6141772534451633</v>
      </c>
      <c r="O334" s="1">
        <f t="shared" ca="1" si="90"/>
        <v>65579217.332034424</v>
      </c>
      <c r="P334" s="1">
        <f t="shared" si="91"/>
        <v>-19332469.069961589</v>
      </c>
      <c r="Q334" s="1">
        <f t="shared" ca="1" si="97"/>
        <v>84911686.401996017</v>
      </c>
      <c r="R334" s="1">
        <f t="shared" ca="1" si="92"/>
        <v>298643.15758370695</v>
      </c>
      <c r="S334" s="22">
        <f t="shared" si="98"/>
        <v>0.90756669106487808</v>
      </c>
      <c r="U334" s="3">
        <f t="shared" si="99"/>
        <v>328.41065173429911</v>
      </c>
      <c r="V334" s="22">
        <f t="shared" ca="1" si="100"/>
        <v>1.3372925383949072</v>
      </c>
    </row>
    <row r="335" spans="4:22" x14ac:dyDescent="0.2">
      <c r="D335" s="1">
        <f t="shared" si="101"/>
        <v>333</v>
      </c>
      <c r="E335" s="2">
        <f t="shared" si="102"/>
        <v>33.400000000000205</v>
      </c>
      <c r="F335" s="3">
        <f t="shared" ca="1" si="103"/>
        <v>433.01270189221935</v>
      </c>
      <c r="G335" s="3">
        <f t="shared" si="104"/>
        <v>-74.321045295134581</v>
      </c>
      <c r="H335" s="3">
        <f t="shared" ca="1" si="93"/>
        <v>439.34453197207483</v>
      </c>
      <c r="I335" s="3">
        <f t="shared" ca="1" si="105"/>
        <v>14419.322973010956</v>
      </c>
      <c r="J335" s="3">
        <f t="shared" si="106"/>
        <v>2916.8787021205444</v>
      </c>
      <c r="K335" s="3">
        <f t="shared" ca="1" si="107"/>
        <v>15023.363268512825</v>
      </c>
      <c r="L335" s="3">
        <f t="shared" si="94"/>
        <v>-9.7223680156960448</v>
      </c>
      <c r="M335" s="3">
        <f t="shared" ca="1" si="95"/>
        <v>-0.16998084424027049</v>
      </c>
      <c r="N335" s="3">
        <f t="shared" ca="1" si="96"/>
        <v>-9.7391849730381281</v>
      </c>
      <c r="O335" s="1">
        <f t="shared" ca="1" si="90"/>
        <v>65628030.043078899</v>
      </c>
      <c r="P335" s="1">
        <f t="shared" si="91"/>
        <v>-19284098.375430007</v>
      </c>
      <c r="Q335" s="1">
        <f t="shared" ca="1" si="97"/>
        <v>84912128.418508902</v>
      </c>
      <c r="R335" s="1">
        <f t="shared" ca="1" si="92"/>
        <v>298754.2817410109</v>
      </c>
      <c r="S335" s="22">
        <f t="shared" si="98"/>
        <v>0.90823670668939327</v>
      </c>
      <c r="U335" s="3">
        <f t="shared" si="99"/>
        <v>328.44067124806639</v>
      </c>
      <c r="V335" s="22">
        <f t="shared" ca="1" si="100"/>
        <v>1.3376678664751736</v>
      </c>
    </row>
    <row r="336" spans="4:22" x14ac:dyDescent="0.2">
      <c r="D336" s="1">
        <f t="shared" si="101"/>
        <v>334</v>
      </c>
      <c r="E336" s="2">
        <f t="shared" si="102"/>
        <v>33.500000000000206</v>
      </c>
      <c r="F336" s="3">
        <f t="shared" ca="1" si="103"/>
        <v>433.01270189221935</v>
      </c>
      <c r="G336" s="3">
        <f t="shared" si="104"/>
        <v>-75.293282096704189</v>
      </c>
      <c r="H336" s="3">
        <f t="shared" ca="1" si="93"/>
        <v>439.5100434903552</v>
      </c>
      <c r="I336" s="3">
        <f t="shared" ca="1" si="105"/>
        <v>14462.624243200178</v>
      </c>
      <c r="J336" s="3">
        <f t="shared" si="106"/>
        <v>2909.3979857509526</v>
      </c>
      <c r="K336" s="3">
        <f t="shared" ca="1" si="107"/>
        <v>15067.305971176662</v>
      </c>
      <c r="L336" s="3">
        <f t="shared" si="94"/>
        <v>-9.7225937993442066</v>
      </c>
      <c r="M336" s="3">
        <f t="shared" ca="1" si="95"/>
        <v>-0.17216105765163739</v>
      </c>
      <c r="N336" s="3">
        <f t="shared" ca="1" si="96"/>
        <v>-9.8641019999472697</v>
      </c>
      <c r="O336" s="1">
        <f t="shared" ca="1" si="90"/>
        <v>65677486.631823935</v>
      </c>
      <c r="P336" s="1">
        <f t="shared" si="91"/>
        <v>-19235088.474938981</v>
      </c>
      <c r="Q336" s="1">
        <f t="shared" ca="1" si="97"/>
        <v>84912575.106762916</v>
      </c>
      <c r="R336" s="1">
        <f t="shared" ca="1" si="92"/>
        <v>298866.82957344153</v>
      </c>
      <c r="S336" s="22">
        <f t="shared" si="98"/>
        <v>0.90891593113668112</v>
      </c>
      <c r="U336" s="3">
        <f t="shared" si="99"/>
        <v>328.47108604545321</v>
      </c>
      <c r="V336" s="22">
        <f t="shared" ca="1" si="100"/>
        <v>1.3380478896384098</v>
      </c>
    </row>
    <row r="337" spans="4:22" x14ac:dyDescent="0.2">
      <c r="D337" s="1">
        <f t="shared" si="101"/>
        <v>335</v>
      </c>
      <c r="E337" s="2">
        <f t="shared" si="102"/>
        <v>33.600000000000207</v>
      </c>
      <c r="F337" s="3">
        <f t="shared" ca="1" si="103"/>
        <v>433.01270189221935</v>
      </c>
      <c r="G337" s="3">
        <f t="shared" si="104"/>
        <v>-76.265541476638603</v>
      </c>
      <c r="H337" s="3">
        <f t="shared" ca="1" si="93"/>
        <v>439.67764648288056</v>
      </c>
      <c r="I337" s="3">
        <f t="shared" ca="1" si="105"/>
        <v>14505.9255133894</v>
      </c>
      <c r="J337" s="3">
        <f t="shared" si="106"/>
        <v>2901.8200445722855</v>
      </c>
      <c r="K337" s="3">
        <f t="shared" ca="1" si="107"/>
        <v>15111.265329594493</v>
      </c>
      <c r="L337" s="3">
        <f t="shared" si="94"/>
        <v>-9.722822517440223</v>
      </c>
      <c r="M337" s="3">
        <f t="shared" ca="1" si="95"/>
        <v>-0.17433966985075094</v>
      </c>
      <c r="N337" s="3">
        <f t="shared" ca="1" si="96"/>
        <v>-9.9889272841521919</v>
      </c>
      <c r="O337" s="1">
        <f t="shared" ca="1" si="90"/>
        <v>65727587.157686464</v>
      </c>
      <c r="P337" s="1">
        <f t="shared" si="91"/>
        <v>-19185439.264230229</v>
      </c>
      <c r="Q337" s="1">
        <f t="shared" ca="1" si="97"/>
        <v>84913026.421916693</v>
      </c>
      <c r="R337" s="1">
        <f t="shared" ca="1" si="92"/>
        <v>298980.79960835876</v>
      </c>
      <c r="S337" s="22">
        <f t="shared" si="98"/>
        <v>0.90960437993032572</v>
      </c>
      <c r="U337" s="3">
        <f t="shared" si="99"/>
        <v>328.50189613557978</v>
      </c>
      <c r="V337" s="22">
        <f t="shared" ca="1" si="100"/>
        <v>1.3384325985790235</v>
      </c>
    </row>
    <row r="338" spans="4:22" x14ac:dyDescent="0.2">
      <c r="D338" s="1">
        <f t="shared" si="101"/>
        <v>336</v>
      </c>
      <c r="E338" s="2">
        <f t="shared" si="102"/>
        <v>33.700000000000209</v>
      </c>
      <c r="F338" s="3">
        <f t="shared" ca="1" si="103"/>
        <v>433.01270189221935</v>
      </c>
      <c r="G338" s="3">
        <f t="shared" si="104"/>
        <v>-77.237823728382622</v>
      </c>
      <c r="H338" s="3">
        <f t="shared" ca="1" si="93"/>
        <v>439.84733876004833</v>
      </c>
      <c r="I338" s="3">
        <f t="shared" ca="1" si="105"/>
        <v>14549.226783578622</v>
      </c>
      <c r="J338" s="3">
        <f t="shared" si="106"/>
        <v>2894.1448763120347</v>
      </c>
      <c r="K338" s="3">
        <f t="shared" ca="1" si="107"/>
        <v>15155.241552804577</v>
      </c>
      <c r="L338" s="3">
        <f t="shared" si="94"/>
        <v>-9.7230541700526807</v>
      </c>
      <c r="M338" s="3">
        <f t="shared" ca="1" si="95"/>
        <v>-0.176516662597996</v>
      </c>
      <c r="N338" s="3">
        <f t="shared" ca="1" si="96"/>
        <v>-10.113659780599924</v>
      </c>
      <c r="O338" s="1">
        <f t="shared" ca="1" si="90"/>
        <v>65778331.680860877</v>
      </c>
      <c r="P338" s="1">
        <f t="shared" si="91"/>
        <v>-19135150.637686383</v>
      </c>
      <c r="Q338" s="1">
        <f t="shared" ca="1" si="97"/>
        <v>84913482.318547264</v>
      </c>
      <c r="R338" s="1">
        <f t="shared" ca="1" si="92"/>
        <v>299096.19035683287</v>
      </c>
      <c r="S338" s="22">
        <f t="shared" si="98"/>
        <v>0.91030206880643183</v>
      </c>
      <c r="U338" s="3">
        <f t="shared" si="99"/>
        <v>328.53310152768557</v>
      </c>
      <c r="V338" s="22">
        <f t="shared" ca="1" si="100"/>
        <v>1.3388219838876183</v>
      </c>
    </row>
    <row r="339" spans="4:22" x14ac:dyDescent="0.2">
      <c r="D339" s="1">
        <f t="shared" si="101"/>
        <v>337</v>
      </c>
      <c r="E339" s="2">
        <f t="shared" si="102"/>
        <v>33.80000000000021</v>
      </c>
      <c r="F339" s="3">
        <f t="shared" ca="1" si="103"/>
        <v>433.01270189221935</v>
      </c>
      <c r="G339" s="3">
        <f t="shared" si="104"/>
        <v>-78.210129145387896</v>
      </c>
      <c r="H339" s="3">
        <f t="shared" ca="1" si="93"/>
        <v>440.01911810845024</v>
      </c>
      <c r="I339" s="3">
        <f t="shared" ca="1" si="105"/>
        <v>14592.528053767845</v>
      </c>
      <c r="J339" s="3">
        <f t="shared" si="106"/>
        <v>2886.372478668346</v>
      </c>
      <c r="K339" s="3">
        <f t="shared" ca="1" si="107"/>
        <v>15199.23484962502</v>
      </c>
      <c r="L339" s="3">
        <f t="shared" si="94"/>
        <v>-9.7232887572510531</v>
      </c>
      <c r="M339" s="3">
        <f t="shared" ca="1" si="95"/>
        <v>-0.17869201774124288</v>
      </c>
      <c r="N339" s="3">
        <f t="shared" ca="1" si="96"/>
        <v>-10.238298449250047</v>
      </c>
      <c r="O339" s="1">
        <f t="shared" ca="1" si="90"/>
        <v>65829720.262319013</v>
      </c>
      <c r="P339" s="1">
        <f t="shared" si="91"/>
        <v>-19084222.488330852</v>
      </c>
      <c r="Q339" s="1">
        <f t="shared" ca="1" si="97"/>
        <v>84913942.750649869</v>
      </c>
      <c r="R339" s="1">
        <f t="shared" ca="1" si="92"/>
        <v>299213.00031374616</v>
      </c>
      <c r="S339" s="22">
        <f t="shared" si="98"/>
        <v>0.91100901371405241</v>
      </c>
      <c r="U339" s="3">
        <f t="shared" si="99"/>
        <v>328.56470223112939</v>
      </c>
      <c r="V339" s="22">
        <f t="shared" ca="1" si="100"/>
        <v>1.3392160360516088</v>
      </c>
    </row>
    <row r="340" spans="4:22" x14ac:dyDescent="0.2">
      <c r="D340" s="1">
        <f t="shared" si="101"/>
        <v>338</v>
      </c>
      <c r="E340" s="2">
        <f t="shared" si="102"/>
        <v>33.900000000000212</v>
      </c>
      <c r="F340" s="3">
        <f t="shared" ca="1" si="103"/>
        <v>433.01270189221935</v>
      </c>
      <c r="G340" s="3">
        <f t="shared" si="104"/>
        <v>-79.182458021113007</v>
      </c>
      <c r="H340" s="3">
        <f t="shared" ca="1" si="93"/>
        <v>440.1929822910235</v>
      </c>
      <c r="I340" s="3">
        <f t="shared" ca="1" si="105"/>
        <v>14635.829323957067</v>
      </c>
      <c r="J340" s="3">
        <f t="shared" si="106"/>
        <v>2878.5028493100212</v>
      </c>
      <c r="K340" s="3">
        <f t="shared" ca="1" si="107"/>
        <v>15243.245428651402</v>
      </c>
      <c r="L340" s="3">
        <f t="shared" si="94"/>
        <v>-9.7235262791057036</v>
      </c>
      <c r="M340" s="3">
        <f t="shared" ca="1" si="95"/>
        <v>-0.18086571721662323</v>
      </c>
      <c r="N340" s="3">
        <f t="shared" ca="1" si="96"/>
        <v>-10.362842255119142</v>
      </c>
      <c r="O340" s="1">
        <f t="shared" ca="1" si="90"/>
        <v>65881752.963810205</v>
      </c>
      <c r="P340" s="1">
        <f t="shared" si="91"/>
        <v>-19032654.707827713</v>
      </c>
      <c r="Q340" s="1">
        <f t="shared" ca="1" si="97"/>
        <v>84914407.671637923</v>
      </c>
      <c r="R340" s="1">
        <f t="shared" ca="1" si="92"/>
        <v>299331.22795789596</v>
      </c>
      <c r="S340" s="22">
        <f t="shared" si="98"/>
        <v>0.91172523081561585</v>
      </c>
      <c r="U340" s="3">
        <f t="shared" si="99"/>
        <v>328.5966982553893</v>
      </c>
      <c r="V340" s="22">
        <f t="shared" ca="1" si="100"/>
        <v>1.339614745455842</v>
      </c>
    </row>
    <row r="341" spans="4:22" x14ac:dyDescent="0.2">
      <c r="D341" s="1">
        <f t="shared" si="101"/>
        <v>339</v>
      </c>
      <c r="E341" s="2">
        <f t="shared" si="102"/>
        <v>34.000000000000213</v>
      </c>
      <c r="F341" s="3">
        <f t="shared" ca="1" si="103"/>
        <v>433.01270189221935</v>
      </c>
      <c r="G341" s="3">
        <f t="shared" si="104"/>
        <v>-80.154810649023574</v>
      </c>
      <c r="H341" s="3">
        <f t="shared" ca="1" si="93"/>
        <v>440.36892904720338</v>
      </c>
      <c r="I341" s="3">
        <f t="shared" ca="1" si="105"/>
        <v>14679.130594146289</v>
      </c>
      <c r="J341" s="3">
        <f t="shared" si="106"/>
        <v>2870.5359858765141</v>
      </c>
      <c r="K341" s="3">
        <f t="shared" ca="1" si="107"/>
        <v>15287.273498254419</v>
      </c>
      <c r="L341" s="3">
        <f t="shared" si="94"/>
        <v>-9.7237667356878763</v>
      </c>
      <c r="M341" s="3">
        <f t="shared" ca="1" si="95"/>
        <v>-0.1830377430492946</v>
      </c>
      <c r="N341" s="3">
        <f t="shared" ca="1" si="96"/>
        <v>-10.4872901683246</v>
      </c>
      <c r="O341" s="1">
        <f t="shared" ca="1" si="90"/>
        <v>65934429.847861484</v>
      </c>
      <c r="P341" s="1">
        <f t="shared" si="91"/>
        <v>-18980447.186481513</v>
      </c>
      <c r="Q341" s="1">
        <f t="shared" ca="1" si="97"/>
        <v>84914877.034343004</v>
      </c>
      <c r="R341" s="1">
        <f t="shared" ca="1" si="92"/>
        <v>299450.87175209832</v>
      </c>
      <c r="S341" s="22">
        <f t="shared" si="98"/>
        <v>0.91245073648736275</v>
      </c>
      <c r="U341" s="3">
        <f t="shared" si="99"/>
        <v>328.62908961006269</v>
      </c>
      <c r="V341" s="22">
        <f t="shared" ca="1" si="100"/>
        <v>1.3400181023832261</v>
      </c>
    </row>
    <row r="342" spans="4:22" x14ac:dyDescent="0.2">
      <c r="D342" s="1">
        <f t="shared" si="101"/>
        <v>340</v>
      </c>
      <c r="E342" s="2">
        <f t="shared" si="102"/>
        <v>34.100000000000215</v>
      </c>
      <c r="F342" s="3">
        <f t="shared" ca="1" si="103"/>
        <v>433.01270189221935</v>
      </c>
      <c r="G342" s="3">
        <f t="shared" si="104"/>
        <v>-81.127187322592363</v>
      </c>
      <c r="H342" s="3">
        <f t="shared" ca="1" si="93"/>
        <v>440.54695609307646</v>
      </c>
      <c r="I342" s="3">
        <f t="shared" ca="1" si="105"/>
        <v>14722.431864335511</v>
      </c>
      <c r="J342" s="3">
        <f t="shared" si="106"/>
        <v>2862.4718859779332</v>
      </c>
      <c r="K342" s="3">
        <f t="shared" ca="1" si="107"/>
        <v>15331.319266577542</v>
      </c>
      <c r="L342" s="3">
        <f t="shared" si="94"/>
        <v>-9.7240101270697039</v>
      </c>
      <c r="M342" s="3">
        <f t="shared" ca="1" si="95"/>
        <v>-0.1852080773541939</v>
      </c>
      <c r="N342" s="3">
        <f t="shared" ca="1" si="96"/>
        <v>-10.611641164127789</v>
      </c>
      <c r="O342" s="1">
        <f t="shared" ca="1" si="90"/>
        <v>65987750.977777518</v>
      </c>
      <c r="P342" s="1">
        <f t="shared" si="91"/>
        <v>-18927599.813237183</v>
      </c>
      <c r="Q342" s="1">
        <f t="shared" ca="1" si="97"/>
        <v>84915350.791014701</v>
      </c>
      <c r="R342" s="1">
        <f t="shared" ca="1" si="92"/>
        <v>299571.930143292</v>
      </c>
      <c r="S342" s="22">
        <f t="shared" si="98"/>
        <v>0.91318554731979207</v>
      </c>
      <c r="U342" s="3">
        <f t="shared" si="99"/>
        <v>328.66187630486638</v>
      </c>
      <c r="V342" s="22">
        <f t="shared" ca="1" si="100"/>
        <v>1.3404260970153581</v>
      </c>
    </row>
    <row r="343" spans="4:22" x14ac:dyDescent="0.2">
      <c r="D343" s="1">
        <f t="shared" si="101"/>
        <v>341</v>
      </c>
      <c r="E343" s="2">
        <f t="shared" si="102"/>
        <v>34.200000000000216</v>
      </c>
      <c r="F343" s="3">
        <f t="shared" ca="1" si="103"/>
        <v>433.01270189221935</v>
      </c>
      <c r="G343" s="3">
        <f t="shared" si="104"/>
        <v>-82.09958833529933</v>
      </c>
      <c r="H343" s="3">
        <f t="shared" ca="1" si="93"/>
        <v>440.72706112153543</v>
      </c>
      <c r="I343" s="3">
        <f t="shared" ca="1" si="105"/>
        <v>14765.733134524733</v>
      </c>
      <c r="J343" s="3">
        <f t="shared" si="106"/>
        <v>2854.3105471950389</v>
      </c>
      <c r="K343" s="3">
        <f t="shared" ca="1" si="107"/>
        <v>15375.38294153469</v>
      </c>
      <c r="L343" s="3">
        <f t="shared" si="94"/>
        <v>-9.7242564533242035</v>
      </c>
      <c r="M343" s="3">
        <f t="shared" ca="1" si="95"/>
        <v>-0.18737670233677878</v>
      </c>
      <c r="N343" s="3">
        <f t="shared" ca="1" si="96"/>
        <v>-10.735894222976533</v>
      </c>
      <c r="O343" s="1">
        <f t="shared" ca="1" si="90"/>
        <v>66041716.417640708</v>
      </c>
      <c r="P343" s="1">
        <f t="shared" si="91"/>
        <v>-18874112.475679833</v>
      </c>
      <c r="Q343" s="1">
        <f t="shared" ca="1" si="97"/>
        <v>84915828.893320546</v>
      </c>
      <c r="R343" s="1">
        <f t="shared" ca="1" si="92"/>
        <v>299694.40156264411</v>
      </c>
      <c r="S343" s="22">
        <f t="shared" si="98"/>
        <v>0.91392968011810327</v>
      </c>
      <c r="U343" s="3">
        <f t="shared" si="99"/>
        <v>328.69505834963633</v>
      </c>
      <c r="V343" s="22">
        <f t="shared" ca="1" si="100"/>
        <v>1.3408387194331639</v>
      </c>
    </row>
    <row r="344" spans="4:22" x14ac:dyDescent="0.2">
      <c r="D344" s="1">
        <f t="shared" si="101"/>
        <v>342</v>
      </c>
      <c r="E344" s="2">
        <f t="shared" si="102"/>
        <v>34.300000000000217</v>
      </c>
      <c r="F344" s="3">
        <f t="shared" ca="1" si="103"/>
        <v>433.01270189221935</v>
      </c>
      <c r="G344" s="3">
        <f t="shared" si="104"/>
        <v>-83.072013980631752</v>
      </c>
      <c r="H344" s="3">
        <f t="shared" ca="1" si="93"/>
        <v>440.90924180243525</v>
      </c>
      <c r="I344" s="3">
        <f t="shared" ca="1" si="105"/>
        <v>14809.034404713955</v>
      </c>
      <c r="J344" s="3">
        <f t="shared" si="106"/>
        <v>2846.0519670792423</v>
      </c>
      <c r="K344" s="3">
        <f t="shared" ca="1" si="107"/>
        <v>15419.464730807915</v>
      </c>
      <c r="L344" s="3">
        <f t="shared" si="94"/>
        <v>-9.7245057145252805</v>
      </c>
      <c r="M344" s="3">
        <f t="shared" ca="1" si="95"/>
        <v>-0.18954360029375797</v>
      </c>
      <c r="N344" s="3">
        <f t="shared" ca="1" si="96"/>
        <v>-10.860048330546963</v>
      </c>
      <c r="O344" s="1">
        <f t="shared" ca="1" si="90"/>
        <v>66096326.23231142</v>
      </c>
      <c r="P344" s="1">
        <f t="shared" si="91"/>
        <v>-18819985.060034644</v>
      </c>
      <c r="Q344" s="1">
        <f t="shared" ca="1" si="97"/>
        <v>84916311.29234606</v>
      </c>
      <c r="R344" s="1">
        <f t="shared" ca="1" si="92"/>
        <v>299818.28442565596</v>
      </c>
      <c r="S344" s="22">
        <f t="shared" si="98"/>
        <v>0.91468315190265215</v>
      </c>
      <c r="U344" s="3">
        <f t="shared" si="99"/>
        <v>328.72863575432791</v>
      </c>
      <c r="V344" s="22">
        <f t="shared" ca="1" si="100"/>
        <v>1.3412559596175382</v>
      </c>
    </row>
    <row r="345" spans="4:22" x14ac:dyDescent="0.2">
      <c r="D345" s="1">
        <f t="shared" si="101"/>
        <v>343</v>
      </c>
      <c r="E345" s="2">
        <f t="shared" si="102"/>
        <v>34.400000000000219</v>
      </c>
      <c r="F345" s="3">
        <f t="shared" ca="1" si="103"/>
        <v>433.01270189221935</v>
      </c>
      <c r="G345" s="3">
        <f t="shared" si="104"/>
        <v>-84.044464552084278</v>
      </c>
      <c r="H345" s="3">
        <f t="shared" ca="1" si="93"/>
        <v>441.09349578274964</v>
      </c>
      <c r="I345" s="3">
        <f t="shared" ca="1" si="105"/>
        <v>14852.335674903177</v>
      </c>
      <c r="J345" s="3">
        <f t="shared" si="106"/>
        <v>2837.6961431526065</v>
      </c>
      <c r="K345" s="3">
        <f t="shared" ca="1" si="107"/>
        <v>15463.564841845109</v>
      </c>
      <c r="L345" s="3">
        <f t="shared" si="94"/>
        <v>-9.7247579107477229</v>
      </c>
      <c r="M345" s="3">
        <f t="shared" ca="1" si="95"/>
        <v>-0.1917087536138099</v>
      </c>
      <c r="N345" s="3">
        <f t="shared" ca="1" si="96"/>
        <v>-10.984102477784676</v>
      </c>
      <c r="O345" s="1">
        <f t="shared" ca="1" si="90"/>
        <v>66151580.487427831</v>
      </c>
      <c r="P345" s="1">
        <f t="shared" si="91"/>
        <v>-18765217.451166697</v>
      </c>
      <c r="Q345" s="1">
        <f t="shared" ca="1" si="97"/>
        <v>84916797.93859452</v>
      </c>
      <c r="R345" s="1">
        <f t="shared" ca="1" si="92"/>
        <v>299943.57713226974</v>
      </c>
      <c r="S345" s="22">
        <f t="shared" si="98"/>
        <v>0.91544597990941223</v>
      </c>
      <c r="U345" s="3">
        <f t="shared" si="99"/>
        <v>328.76260852901589</v>
      </c>
      <c r="V345" s="22">
        <f t="shared" ca="1" si="100"/>
        <v>1.3416778074499907</v>
      </c>
    </row>
    <row r="346" spans="4:22" x14ac:dyDescent="0.2">
      <c r="D346" s="1">
        <f t="shared" si="101"/>
        <v>344</v>
      </c>
      <c r="E346" s="2">
        <f t="shared" si="102"/>
        <v>34.50000000000022</v>
      </c>
      <c r="F346" s="3">
        <f t="shared" ca="1" si="103"/>
        <v>433.01270189221935</v>
      </c>
      <c r="G346" s="3">
        <f t="shared" si="104"/>
        <v>-85.01694034315905</v>
      </c>
      <c r="H346" s="3">
        <f t="shared" ca="1" si="93"/>
        <v>441.27982068672969</v>
      </c>
      <c r="I346" s="3">
        <f t="shared" ca="1" si="105"/>
        <v>14895.636945092399</v>
      </c>
      <c r="J346" s="3">
        <f t="shared" si="106"/>
        <v>2829.2430729078442</v>
      </c>
      <c r="K346" s="3">
        <f t="shared" ca="1" si="107"/>
        <v>15507.683481857726</v>
      </c>
      <c r="L346" s="3">
        <f t="shared" si="94"/>
        <v>-9.7250130420672036</v>
      </c>
      <c r="M346" s="3">
        <f t="shared" ca="1" si="95"/>
        <v>-0.19387214477828951</v>
      </c>
      <c r="N346" s="3">
        <f t="shared" ca="1" si="96"/>
        <v>-11.108055660945251</v>
      </c>
      <c r="O346" s="1">
        <f t="shared" ca="1" si="90"/>
        <v>66207479.249406189</v>
      </c>
      <c r="P346" s="1">
        <f t="shared" si="91"/>
        <v>-18709809.532580812</v>
      </c>
      <c r="Q346" s="1">
        <f t="shared" ca="1" si="97"/>
        <v>84917288.781986997</v>
      </c>
      <c r="R346" s="1">
        <f t="shared" ca="1" si="92"/>
        <v>300070.27806697617</v>
      </c>
      <c r="S346" s="22">
        <f t="shared" si="98"/>
        <v>0.916218181590437</v>
      </c>
      <c r="U346" s="3">
        <f t="shared" si="99"/>
        <v>328.79697668389423</v>
      </c>
      <c r="V346" s="22">
        <f t="shared" ca="1" si="100"/>
        <v>1.3421042527132985</v>
      </c>
    </row>
    <row r="347" spans="4:22" x14ac:dyDescent="0.2">
      <c r="D347" s="1">
        <f t="shared" si="101"/>
        <v>345</v>
      </c>
      <c r="E347" s="2">
        <f t="shared" si="102"/>
        <v>34.600000000000222</v>
      </c>
      <c r="F347" s="3">
        <f t="shared" ca="1" si="103"/>
        <v>433.01270189221935</v>
      </c>
      <c r="G347" s="3">
        <f t="shared" si="104"/>
        <v>-85.989441647365766</v>
      </c>
      <c r="H347" s="3">
        <f t="shared" ca="1" si="93"/>
        <v>441.46821411606265</v>
      </c>
      <c r="I347" s="3">
        <f t="shared" ca="1" si="105"/>
        <v>14938.938215281622</v>
      </c>
      <c r="J347" s="3">
        <f t="shared" si="106"/>
        <v>2820.6927538083182</v>
      </c>
      <c r="K347" s="3">
        <f t="shared" ca="1" si="107"/>
        <v>15551.820857818511</v>
      </c>
      <c r="L347" s="3">
        <f t="shared" si="94"/>
        <v>-9.7252711085602872</v>
      </c>
      <c r="M347" s="3">
        <f t="shared" ca="1" si="95"/>
        <v>-0.19603375636192377</v>
      </c>
      <c r="N347" s="3">
        <f t="shared" ca="1" si="96"/>
        <v>-11.231906881634083</v>
      </c>
      <c r="O347" s="1">
        <f t="shared" ca="1" si="90"/>
        <v>66264022.585440755</v>
      </c>
      <c r="P347" s="1">
        <f t="shared" si="91"/>
        <v>-18653761.186421428</v>
      </c>
      <c r="Q347" s="1">
        <f t="shared" ca="1" si="97"/>
        <v>84917783.771862179</v>
      </c>
      <c r="R347" s="1">
        <f t="shared" ca="1" si="92"/>
        <v>300198.38559892261</v>
      </c>
      <c r="S347" s="22">
        <f t="shared" si="98"/>
        <v>0.91699977461433024</v>
      </c>
      <c r="U347" s="3">
        <f t="shared" si="99"/>
        <v>328.83174022927631</v>
      </c>
      <c r="V347" s="22">
        <f t="shared" ca="1" si="100"/>
        <v>1.3425352850921604</v>
      </c>
    </row>
    <row r="348" spans="4:22" x14ac:dyDescent="0.2">
      <c r="D348" s="1">
        <f t="shared" si="101"/>
        <v>346</v>
      </c>
      <c r="E348" s="2">
        <f t="shared" si="102"/>
        <v>34.700000000000223</v>
      </c>
      <c r="F348" s="3">
        <f t="shared" ca="1" si="103"/>
        <v>433.01270189221935</v>
      </c>
      <c r="G348" s="3">
        <f t="shared" si="104"/>
        <v>-86.961968758221801</v>
      </c>
      <c r="H348" s="3">
        <f t="shared" ca="1" si="93"/>
        <v>441.6586736500326</v>
      </c>
      <c r="I348" s="3">
        <f t="shared" ca="1" si="105"/>
        <v>14982.239485470844</v>
      </c>
      <c r="J348" s="3">
        <f t="shared" si="106"/>
        <v>2812.045183288039</v>
      </c>
      <c r="K348" s="3">
        <f t="shared" ca="1" si="107"/>
        <v>15595.977176459259</v>
      </c>
      <c r="L348" s="3">
        <f t="shared" si="94"/>
        <v>-9.7255321103044192</v>
      </c>
      <c r="M348" s="3">
        <f t="shared" ca="1" si="95"/>
        <v>-0.198193571033495</v>
      </c>
      <c r="N348" s="3">
        <f t="shared" ca="1" si="96"/>
        <v>-11.35565514684555</v>
      </c>
      <c r="O348" s="1">
        <f t="shared" ca="1" si="90"/>
        <v>66321210.56350404</v>
      </c>
      <c r="P348" s="1">
        <f t="shared" si="91"/>
        <v>-18597072.293472394</v>
      </c>
      <c r="Q348" s="1">
        <f t="shared" ca="1" si="97"/>
        <v>84918282.856976435</v>
      </c>
      <c r="R348" s="1">
        <f t="shared" ca="1" si="92"/>
        <v>300327.89808202215</v>
      </c>
      <c r="S348" s="22">
        <f t="shared" si="98"/>
        <v>0.91779077686672694</v>
      </c>
      <c r="U348" s="3">
        <f t="shared" si="99"/>
        <v>328.86689917559482</v>
      </c>
      <c r="V348" s="22">
        <f t="shared" ca="1" si="100"/>
        <v>1.3429708941738581</v>
      </c>
    </row>
    <row r="349" spans="4:22" x14ac:dyDescent="0.2">
      <c r="D349" s="1">
        <f t="shared" si="101"/>
        <v>347</v>
      </c>
      <c r="E349" s="2">
        <f t="shared" si="102"/>
        <v>34.800000000000225</v>
      </c>
      <c r="F349" s="3">
        <f t="shared" ca="1" si="103"/>
        <v>433.01270189221935</v>
      </c>
      <c r="G349" s="3">
        <f t="shared" si="104"/>
        <v>-87.934521969252245</v>
      </c>
      <c r="H349" s="3">
        <f t="shared" ca="1" si="93"/>
        <v>441.85119684568122</v>
      </c>
      <c r="I349" s="3">
        <f t="shared" ca="1" si="105"/>
        <v>15025.540755660066</v>
      </c>
      <c r="J349" s="3">
        <f t="shared" si="106"/>
        <v>2803.300358751665</v>
      </c>
      <c r="K349" s="3">
        <f t="shared" ca="1" si="107"/>
        <v>15640.152644268575</v>
      </c>
      <c r="L349" s="3">
        <f t="shared" si="94"/>
        <v>-9.7257960473779335</v>
      </c>
      <c r="M349" s="3">
        <f t="shared" ca="1" si="95"/>
        <v>-0.20035157155651281</v>
      </c>
      <c r="N349" s="3">
        <f t="shared" ca="1" si="96"/>
        <v>-11.479299469001495</v>
      </c>
      <c r="O349" s="1">
        <f t="shared" ca="1" si="90"/>
        <v>66379043.252346717</v>
      </c>
      <c r="P349" s="1">
        <f t="shared" si="91"/>
        <v>-18539742.73315686</v>
      </c>
      <c r="Q349" s="1">
        <f t="shared" ca="1" si="97"/>
        <v>84918785.985503584</v>
      </c>
      <c r="R349" s="1">
        <f t="shared" ca="1" si="92"/>
        <v>300458.81385506323</v>
      </c>
      <c r="S349" s="22">
        <f t="shared" si="98"/>
        <v>0.9185912064507703</v>
      </c>
      <c r="U349" s="3">
        <f t="shared" si="99"/>
        <v>328.90245353340185</v>
      </c>
      <c r="V349" s="22">
        <f t="shared" ca="1" si="100"/>
        <v>1.3434110694489203</v>
      </c>
    </row>
    <row r="350" spans="4:22" x14ac:dyDescent="0.2">
      <c r="D350" s="1">
        <f t="shared" si="101"/>
        <v>348</v>
      </c>
      <c r="E350" s="2">
        <f t="shared" si="102"/>
        <v>34.900000000000226</v>
      </c>
      <c r="F350" s="3">
        <f t="shared" ca="1" si="103"/>
        <v>433.01270189221935</v>
      </c>
      <c r="G350" s="3">
        <f t="shared" si="104"/>
        <v>-88.907101573990033</v>
      </c>
      <c r="H350" s="3">
        <f t="shared" ca="1" si="93"/>
        <v>442.04578123797063</v>
      </c>
      <c r="I350" s="3">
        <f t="shared" ca="1" si="105"/>
        <v>15068.842025849288</v>
      </c>
      <c r="J350" s="3">
        <f t="shared" si="106"/>
        <v>2794.458277574503</v>
      </c>
      <c r="K350" s="3">
        <f t="shared" ca="1" si="107"/>
        <v>15684.347467489668</v>
      </c>
      <c r="L350" s="3">
        <f t="shared" si="94"/>
        <v>-9.7260629198600448</v>
      </c>
      <c r="M350" s="3">
        <f t="shared" ca="1" si="95"/>
        <v>-0.20250774078987419</v>
      </c>
      <c r="N350" s="3">
        <f t="shared" ca="1" si="96"/>
        <v>-11.602838865989058</v>
      </c>
      <c r="O350" s="1">
        <f t="shared" ca="1" si="90"/>
        <v>66437520.721497849</v>
      </c>
      <c r="P350" s="1">
        <f t="shared" si="91"/>
        <v>-18481772.383537073</v>
      </c>
      <c r="Q350" s="1">
        <f t="shared" ca="1" si="97"/>
        <v>84919293.105034918</v>
      </c>
      <c r="R350" s="1">
        <f t="shared" ca="1" si="92"/>
        <v>300591.13124182005</v>
      </c>
      <c r="S350" s="22">
        <f t="shared" si="98"/>
        <v>0.91940108168760371</v>
      </c>
      <c r="U350" s="3">
        <f t="shared" si="99"/>
        <v>328.93840331336872</v>
      </c>
      <c r="V350" s="22">
        <f t="shared" ca="1" si="100"/>
        <v>1.3438558003117935</v>
      </c>
    </row>
    <row r="351" spans="4:22" x14ac:dyDescent="0.2">
      <c r="D351" s="1">
        <f t="shared" si="101"/>
        <v>349</v>
      </c>
      <c r="E351" s="2">
        <f t="shared" si="102"/>
        <v>35.000000000000227</v>
      </c>
      <c r="F351" s="3">
        <f t="shared" ca="1" si="103"/>
        <v>433.01270189221935</v>
      </c>
      <c r="G351" s="3">
        <f t="shared" si="104"/>
        <v>-89.879707865976044</v>
      </c>
      <c r="H351" s="3">
        <f t="shared" ca="1" si="93"/>
        <v>442.24242433994641</v>
      </c>
      <c r="I351" s="3">
        <f t="shared" ca="1" si="105"/>
        <v>15112.14329603851</v>
      </c>
      <c r="J351" s="3">
        <f t="shared" si="106"/>
        <v>2785.5189371025044</v>
      </c>
      <c r="K351" s="3">
        <f t="shared" ca="1" si="107"/>
        <v>15728.561852118139</v>
      </c>
      <c r="L351" s="3">
        <f t="shared" si="94"/>
        <v>-9.7263327278308633</v>
      </c>
      <c r="M351" s="3">
        <f t="shared" ca="1" si="95"/>
        <v>-0.20466206168851162</v>
      </c>
      <c r="N351" s="3">
        <f t="shared" ca="1" si="96"/>
        <v>-11.726272361197815</v>
      </c>
      <c r="O351" s="1">
        <f t="shared" ca="1" si="90"/>
        <v>66496643.041264899</v>
      </c>
      <c r="P351" s="1">
        <f t="shared" si="91"/>
        <v>-18423161.121314257</v>
      </c>
      <c r="Q351" s="1">
        <f t="shared" ca="1" si="97"/>
        <v>84919804.162579149</v>
      </c>
      <c r="R351" s="1">
        <f t="shared" ca="1" si="92"/>
        <v>300724.84855116357</v>
      </c>
      <c r="S351" s="22">
        <f t="shared" si="98"/>
        <v>0.92022042111686231</v>
      </c>
      <c r="U351" s="3">
        <f t="shared" si="99"/>
        <v>328.97474852628613</v>
      </c>
      <c r="V351" s="22">
        <f t="shared" ca="1" si="100"/>
        <v>1.3443050760615136</v>
      </c>
    </row>
    <row r="352" spans="4:22" x14ac:dyDescent="0.2">
      <c r="D352" s="1">
        <f t="shared" si="101"/>
        <v>350</v>
      </c>
      <c r="E352" s="2">
        <f t="shared" si="102"/>
        <v>35.100000000000229</v>
      </c>
      <c r="F352" s="3">
        <f t="shared" ca="1" si="103"/>
        <v>433.01270189221935</v>
      </c>
      <c r="G352" s="3">
        <f t="shared" si="104"/>
        <v>-90.85234113875913</v>
      </c>
      <c r="H352" s="3">
        <f t="shared" ca="1" si="93"/>
        <v>442.4411236429018</v>
      </c>
      <c r="I352" s="3">
        <f t="shared" ca="1" si="105"/>
        <v>15155.444566227732</v>
      </c>
      <c r="J352" s="3">
        <f t="shared" si="106"/>
        <v>2776.4823346522676</v>
      </c>
      <c r="K352" s="3">
        <f t="shared" ca="1" si="107"/>
        <v>15772.796003899806</v>
      </c>
      <c r="L352" s="3">
        <f t="shared" si="94"/>
        <v>-9.7266054713713768</v>
      </c>
      <c r="M352" s="3">
        <f t="shared" ca="1" si="95"/>
        <v>-0.20681451730402942</v>
      </c>
      <c r="N352" s="3">
        <f t="shared" ca="1" si="96"/>
        <v>-11.849598983556218</v>
      </c>
      <c r="O352" s="1">
        <f t="shared" ca="1" si="90"/>
        <v>66556410.282733791</v>
      </c>
      <c r="P352" s="1">
        <f t="shared" si="91"/>
        <v>-18363908.82182841</v>
      </c>
      <c r="Q352" s="1">
        <f t="shared" ca="1" si="97"/>
        <v>84920319.104562193</v>
      </c>
      <c r="R352" s="1">
        <f t="shared" ca="1" si="92"/>
        <v>300859.96407717321</v>
      </c>
      <c r="S352" s="22">
        <f t="shared" si="98"/>
        <v>0.9210492434971761</v>
      </c>
      <c r="U352" s="3">
        <f t="shared" si="99"/>
        <v>329.01148918306421</v>
      </c>
      <c r="V352" s="22">
        <f t="shared" ca="1" si="100"/>
        <v>1.3447588859023842</v>
      </c>
    </row>
    <row r="353" spans="4:22" x14ac:dyDescent="0.2">
      <c r="D353" s="1">
        <f t="shared" si="101"/>
        <v>351</v>
      </c>
      <c r="E353" s="2">
        <f t="shared" si="102"/>
        <v>35.20000000000023</v>
      </c>
      <c r="F353" s="3">
        <f t="shared" ca="1" si="103"/>
        <v>433.01270189221935</v>
      </c>
      <c r="G353" s="3">
        <f t="shared" si="104"/>
        <v>-91.825001685896268</v>
      </c>
      <c r="H353" s="3">
        <f t="shared" ca="1" si="93"/>
        <v>442.64187661654302</v>
      </c>
      <c r="I353" s="3">
        <f t="shared" ca="1" si="105"/>
        <v>15198.745836416954</v>
      </c>
      <c r="J353" s="3">
        <f t="shared" si="106"/>
        <v>2767.3484675110349</v>
      </c>
      <c r="K353" s="3">
        <f t="shared" ca="1" si="107"/>
        <v>15817.050128328538</v>
      </c>
      <c r="L353" s="3">
        <f t="shared" si="94"/>
        <v>-9.7268811505634609</v>
      </c>
      <c r="M353" s="3">
        <f t="shared" ca="1" si="95"/>
        <v>-0.20896509078532821</v>
      </c>
      <c r="N353" s="3">
        <f t="shared" ca="1" si="96"/>
        <v>-11.972817767567395</v>
      </c>
      <c r="O353" s="1">
        <f t="shared" ca="1" si="90"/>
        <v>66616822.517769068</v>
      </c>
      <c r="P353" s="1">
        <f t="shared" si="91"/>
        <v>-18304015.35905816</v>
      </c>
      <c r="Q353" s="1">
        <f t="shared" ca="1" si="97"/>
        <v>84920837.876827225</v>
      </c>
      <c r="R353" s="1">
        <f t="shared" ca="1" si="92"/>
        <v>300996.47609924927</v>
      </c>
      <c r="S353" s="22">
        <f t="shared" si="98"/>
        <v>0.92188756780667247</v>
      </c>
      <c r="U353" s="3">
        <f t="shared" si="99"/>
        <v>329.04862529473235</v>
      </c>
      <c r="V353" s="22">
        <f t="shared" ca="1" si="100"/>
        <v>1.345217218944659</v>
      </c>
    </row>
    <row r="354" spans="4:22" x14ac:dyDescent="0.2">
      <c r="D354" s="1">
        <f t="shared" si="101"/>
        <v>352</v>
      </c>
      <c r="E354" s="2">
        <f t="shared" si="102"/>
        <v>35.300000000000232</v>
      </c>
      <c r="F354" s="3">
        <f t="shared" ca="1" si="103"/>
        <v>433.01270189221935</v>
      </c>
      <c r="G354" s="3">
        <f t="shared" si="104"/>
        <v>-92.797689800952611</v>
      </c>
      <c r="H354" s="3">
        <f t="shared" ca="1" si="93"/>
        <v>442.84468070915545</v>
      </c>
      <c r="I354" s="3">
        <f t="shared" ca="1" si="105"/>
        <v>15242.047106606176</v>
      </c>
      <c r="J354" s="3">
        <f t="shared" si="106"/>
        <v>2758.1173329366925</v>
      </c>
      <c r="K354" s="3">
        <f t="shared" ca="1" si="107"/>
        <v>15861.324430644097</v>
      </c>
      <c r="L354" s="3">
        <f t="shared" si="94"/>
        <v>-9.7271597654898816</v>
      </c>
      <c r="M354" s="3">
        <f t="shared" ca="1" si="95"/>
        <v>-0.21111376537921756</v>
      </c>
      <c r="N354" s="3">
        <f t="shared" ca="1" si="96"/>
        <v>-12.095927753344242</v>
      </c>
      <c r="O354" s="1">
        <f t="shared" ca="1" si="90"/>
        <v>66677879.819013909</v>
      </c>
      <c r="P354" s="1">
        <f t="shared" si="91"/>
        <v>-18243480.605620597</v>
      </c>
      <c r="Q354" s="1">
        <f t="shared" ca="1" si="97"/>
        <v>84921360.424634501</v>
      </c>
      <c r="R354" s="1">
        <f t="shared" ca="1" si="92"/>
        <v>301134.38288222573</v>
      </c>
      <c r="S354" s="22">
        <f t="shared" si="98"/>
        <v>0.92273541324348818</v>
      </c>
      <c r="U354" s="3">
        <f t="shared" si="99"/>
        <v>329.08615687243935</v>
      </c>
      <c r="V354" s="22">
        <f t="shared" ca="1" si="100"/>
        <v>1.3456800642052267</v>
      </c>
    </row>
    <row r="355" spans="4:22" x14ac:dyDescent="0.2">
      <c r="D355" s="1">
        <f t="shared" si="101"/>
        <v>353</v>
      </c>
      <c r="E355" s="2">
        <f t="shared" si="102"/>
        <v>35.400000000000233</v>
      </c>
      <c r="F355" s="3">
        <f t="shared" ca="1" si="103"/>
        <v>433.01270189221935</v>
      </c>
      <c r="G355" s="3">
        <f t="shared" si="104"/>
        <v>-93.770405777501594</v>
      </c>
      <c r="H355" s="3">
        <f t="shared" ca="1" si="93"/>
        <v>443.04953334777065</v>
      </c>
      <c r="I355" s="3">
        <f t="shared" ca="1" si="105"/>
        <v>15285.348376795399</v>
      </c>
      <c r="J355" s="3">
        <f t="shared" si="106"/>
        <v>2748.7889281577695</v>
      </c>
      <c r="K355" s="3">
        <f t="shared" ca="1" si="107"/>
        <v>15905.619115830013</v>
      </c>
      <c r="L355" s="3">
        <f t="shared" si="94"/>
        <v>-9.7274413162342857</v>
      </c>
      <c r="M355" s="3">
        <f t="shared" ca="1" si="95"/>
        <v>-0.21326052443101642</v>
      </c>
      <c r="N355" s="3">
        <f t="shared" ca="1" si="96"/>
        <v>-12.218927986643823</v>
      </c>
      <c r="O355" s="1">
        <f t="shared" ca="1" si="90"/>
        <v>66739582.259890288</v>
      </c>
      <c r="P355" s="1">
        <f t="shared" si="91"/>
        <v>-18182304.432771087</v>
      </c>
      <c r="Q355" s="1">
        <f t="shared" ca="1" si="97"/>
        <v>84921886.692661375</v>
      </c>
      <c r="R355" s="1">
        <f t="shared" ca="1" si="92"/>
        <v>301273.68267648405</v>
      </c>
      <c r="S355" s="22">
        <f t="shared" si="98"/>
        <v>0.92359279922628967</v>
      </c>
      <c r="U355" s="3">
        <f t="shared" si="99"/>
        <v>329.12408392745328</v>
      </c>
      <c r="V355" s="22">
        <f t="shared" ca="1" si="100"/>
        <v>1.3461474106083018</v>
      </c>
    </row>
    <row r="356" spans="4:22" x14ac:dyDescent="0.2">
      <c r="D356" s="1">
        <f t="shared" si="101"/>
        <v>354</v>
      </c>
      <c r="E356" s="2">
        <f t="shared" si="102"/>
        <v>35.500000000000234</v>
      </c>
      <c r="F356" s="3">
        <f t="shared" ca="1" si="103"/>
        <v>433.01270189221935</v>
      </c>
      <c r="G356" s="3">
        <f t="shared" si="104"/>
        <v>-94.743149909125023</v>
      </c>
      <c r="H356" s="3">
        <f t="shared" ca="1" si="93"/>
        <v>443.25643193833406</v>
      </c>
      <c r="I356" s="3">
        <f t="shared" ca="1" si="105"/>
        <v>15328.649646984621</v>
      </c>
      <c r="J356" s="3">
        <f t="shared" si="106"/>
        <v>2739.3632503734384</v>
      </c>
      <c r="K356" s="3">
        <f t="shared" ca="1" si="107"/>
        <v>15949.93438861146</v>
      </c>
      <c r="L356" s="3">
        <f t="shared" si="94"/>
        <v>-9.7277258028812064</v>
      </c>
      <c r="M356" s="3">
        <f t="shared" ca="1" si="95"/>
        <v>-0.21540535138514197</v>
      </c>
      <c r="N356" s="3">
        <f t="shared" ca="1" si="96"/>
        <v>-12.341817518901117</v>
      </c>
      <c r="O356" s="1">
        <f t="shared" ca="1" si="90"/>
        <v>66801929.914599009</v>
      </c>
      <c r="P356" s="1">
        <f t="shared" si="91"/>
        <v>-18120486.710403115</v>
      </c>
      <c r="Q356" s="1">
        <f t="shared" ca="1" si="97"/>
        <v>84922416.625002116</v>
      </c>
      <c r="R356" s="1">
        <f t="shared" ca="1" si="92"/>
        <v>301414.37371806719</v>
      </c>
      <c r="S356" s="22">
        <f t="shared" si="98"/>
        <v>0.92445974539479248</v>
      </c>
      <c r="U356" s="3">
        <f t="shared" si="99"/>
        <v>329.16240647116172</v>
      </c>
      <c r="V356" s="22">
        <f t="shared" ca="1" si="100"/>
        <v>1.3466192469861173</v>
      </c>
    </row>
    <row r="357" spans="4:22" x14ac:dyDescent="0.2">
      <c r="D357" s="1">
        <f t="shared" si="101"/>
        <v>355</v>
      </c>
      <c r="E357" s="2">
        <f t="shared" si="102"/>
        <v>35.600000000000236</v>
      </c>
      <c r="F357" s="3">
        <f t="shared" ca="1" si="103"/>
        <v>433.01270189221935</v>
      </c>
      <c r="G357" s="3">
        <f t="shared" si="104"/>
        <v>-95.715922489413146</v>
      </c>
      <c r="H357" s="3">
        <f t="shared" ca="1" si="93"/>
        <v>443.46537386587397</v>
      </c>
      <c r="I357" s="3">
        <f t="shared" ca="1" si="105"/>
        <v>15371.950917173843</v>
      </c>
      <c r="J357" s="3">
        <f t="shared" si="106"/>
        <v>2729.8402967535112</v>
      </c>
      <c r="K357" s="3">
        <f t="shared" ca="1" si="107"/>
        <v>15994.270453453159</v>
      </c>
      <c r="L357" s="3">
        <f t="shared" si="94"/>
        <v>-9.7280132255160687</v>
      </c>
      <c r="M357" s="3">
        <f t="shared" ca="1" si="95"/>
        <v>-0.21754822978568605</v>
      </c>
      <c r="N357" s="3">
        <f t="shared" ca="1" si="96"/>
        <v>-12.464595407262037</v>
      </c>
      <c r="O357" s="1">
        <f t="shared" ca="1" si="90"/>
        <v>66864922.858119786</v>
      </c>
      <c r="P357" s="1">
        <f t="shared" si="91"/>
        <v>-18058027.307048112</v>
      </c>
      <c r="Q357" s="1">
        <f t="shared" ca="1" si="97"/>
        <v>84922950.165167898</v>
      </c>
      <c r="R357" s="1">
        <f t="shared" ca="1" si="92"/>
        <v>301556.45422879432</v>
      </c>
      <c r="S357" s="22">
        <f t="shared" si="98"/>
        <v>0.92533627161029319</v>
      </c>
      <c r="U357" s="3">
        <f t="shared" si="99"/>
        <v>329.20112451507146</v>
      </c>
      <c r="V357" s="22">
        <f t="shared" ca="1" si="100"/>
        <v>1.3470955620796226</v>
      </c>
    </row>
    <row r="358" spans="4:22" x14ac:dyDescent="0.2">
      <c r="D358" s="1">
        <f t="shared" si="101"/>
        <v>356</v>
      </c>
      <c r="E358" s="2">
        <f t="shared" si="102"/>
        <v>35.700000000000237</v>
      </c>
      <c r="F358" s="3">
        <f t="shared" ca="1" si="103"/>
        <v>433.01270189221935</v>
      </c>
      <c r="G358" s="3">
        <f t="shared" si="104"/>
        <v>-96.688723811964749</v>
      </c>
      <c r="H358" s="3">
        <f t="shared" ca="1" si="93"/>
        <v>443.67635649467104</v>
      </c>
      <c r="I358" s="3">
        <f t="shared" ca="1" si="105"/>
        <v>15415.252187363065</v>
      </c>
      <c r="J358" s="3">
        <f t="shared" si="106"/>
        <v>2720.2200644384425</v>
      </c>
      <c r="K358" s="3">
        <f t="shared" ca="1" si="107"/>
        <v>16038.627514557293</v>
      </c>
      <c r="L358" s="3">
        <f t="shared" si="94"/>
        <v>-9.728303584225177</v>
      </c>
      <c r="M358" s="3">
        <f t="shared" ca="1" si="95"/>
        <v>-0.21968914327698014</v>
      </c>
      <c r="N358" s="3">
        <f t="shared" ca="1" si="96"/>
        <v>-12.587260714615805</v>
      </c>
      <c r="O358" s="1">
        <f t="shared" ca="1" si="90"/>
        <v>66928561.166211389</v>
      </c>
      <c r="P358" s="1">
        <f t="shared" si="91"/>
        <v>-17994926.089875262</v>
      </c>
      <c r="Q358" s="1">
        <f t="shared" ca="1" si="97"/>
        <v>84923487.256086648</v>
      </c>
      <c r="R358" s="1">
        <f t="shared" ca="1" si="92"/>
        <v>301699.9224163763</v>
      </c>
      <c r="S358" s="22">
        <f t="shared" si="98"/>
        <v>0.9262223979562032</v>
      </c>
      <c r="U358" s="3">
        <f t="shared" si="99"/>
        <v>329.24023807080874</v>
      </c>
      <c r="V358" s="22">
        <f t="shared" ca="1" si="100"/>
        <v>1.3475763445391837</v>
      </c>
    </row>
    <row r="359" spans="4:22" x14ac:dyDescent="0.2">
      <c r="D359" s="1">
        <f t="shared" si="101"/>
        <v>357</v>
      </c>
      <c r="E359" s="2">
        <f t="shared" si="102"/>
        <v>35.800000000000239</v>
      </c>
      <c r="F359" s="3">
        <f t="shared" ca="1" si="103"/>
        <v>433.01270189221935</v>
      </c>
      <c r="G359" s="3">
        <f t="shared" si="104"/>
        <v>-97.661554170387262</v>
      </c>
      <c r="H359" s="3">
        <f t="shared" ca="1" si="93"/>
        <v>443.88937716842867</v>
      </c>
      <c r="I359" s="3">
        <f t="shared" ca="1" si="105"/>
        <v>15458.553457552287</v>
      </c>
      <c r="J359" s="3">
        <f t="shared" si="106"/>
        <v>2710.5025505393251</v>
      </c>
      <c r="K359" s="3">
        <f t="shared" ca="1" si="107"/>
        <v>16083.005775861444</v>
      </c>
      <c r="L359" s="3">
        <f t="shared" si="94"/>
        <v>-9.728596879095722</v>
      </c>
      <c r="M359" s="3">
        <f t="shared" ca="1" si="95"/>
        <v>-0.22182807560414777</v>
      </c>
      <c r="N359" s="3">
        <f t="shared" ca="1" si="96"/>
        <v>-12.709812509626607</v>
      </c>
      <c r="O359" s="1">
        <f t="shared" ca="1" si="90"/>
        <v>66992844.915411681</v>
      </c>
      <c r="P359" s="1">
        <f t="shared" si="91"/>
        <v>-17931182.924691353</v>
      </c>
      <c r="Q359" s="1">
        <f t="shared" ca="1" si="97"/>
        <v>84924027.84010303</v>
      </c>
      <c r="R359" s="1">
        <f t="shared" ca="1" si="92"/>
        <v>301844.77647453151</v>
      </c>
      <c r="S359" s="22">
        <f t="shared" si="98"/>
        <v>0.92711814473859089</v>
      </c>
      <c r="U359" s="3">
        <f t="shared" si="99"/>
        <v>329.27974715011925</v>
      </c>
      <c r="V359" s="22">
        <f t="shared" ca="1" si="100"/>
        <v>1.3480615829252889</v>
      </c>
    </row>
    <row r="360" spans="4:22" x14ac:dyDescent="0.2">
      <c r="D360" s="1">
        <f t="shared" si="101"/>
        <v>358</v>
      </c>
      <c r="E360" s="2">
        <f t="shared" si="102"/>
        <v>35.90000000000024</v>
      </c>
      <c r="F360" s="3">
        <f t="shared" ca="1" si="103"/>
        <v>433.01270189221935</v>
      </c>
      <c r="G360" s="3">
        <f t="shared" si="104"/>
        <v>-98.634413858296838</v>
      </c>
      <c r="H360" s="3">
        <f t="shared" ca="1" si="93"/>
        <v>444.10443321044409</v>
      </c>
      <c r="I360" s="3">
        <f t="shared" ca="1" si="105"/>
        <v>15501.854727741509</v>
      </c>
      <c r="J360" s="3">
        <f t="shared" si="106"/>
        <v>2700.687752137891</v>
      </c>
      <c r="K360" s="3">
        <f t="shared" ca="1" si="107"/>
        <v>16127.405441036542</v>
      </c>
      <c r="L360" s="3">
        <f t="shared" si="94"/>
        <v>-9.7288931102157896</v>
      </c>
      <c r="M360" s="3">
        <f t="shared" ca="1" si="95"/>
        <v>-0.22396501061364535</v>
      </c>
      <c r="N360" s="3">
        <f t="shared" ca="1" si="96"/>
        <v>-12.832249866764567</v>
      </c>
      <c r="O360" s="1">
        <f t="shared" ca="1" si="90"/>
        <v>67057774.183037736</v>
      </c>
      <c r="P360" s="1">
        <f t="shared" si="91"/>
        <v>-17866797.675940577</v>
      </c>
      <c r="Q360" s="1">
        <f t="shared" ca="1" si="97"/>
        <v>84924571.858978316</v>
      </c>
      <c r="R360" s="1">
        <f t="shared" ca="1" si="92"/>
        <v>301991.01458310196</v>
      </c>
      <c r="S360" s="22">
        <f t="shared" si="98"/>
        <v>0.92802353248672731</v>
      </c>
      <c r="U360" s="3">
        <f t="shared" si="99"/>
        <v>329.31965176486784</v>
      </c>
      <c r="V360" s="22">
        <f t="shared" ca="1" si="100"/>
        <v>1.3485512657092564</v>
      </c>
    </row>
    <row r="361" spans="4:22" x14ac:dyDescent="0.2">
      <c r="D361" s="1">
        <f t="shared" si="101"/>
        <v>359</v>
      </c>
      <c r="E361" s="2">
        <f t="shared" si="102"/>
        <v>36.000000000000242</v>
      </c>
      <c r="F361" s="3">
        <f t="shared" ca="1" si="103"/>
        <v>433.01270189221935</v>
      </c>
      <c r="G361" s="3">
        <f t="shared" si="104"/>
        <v>-99.607303169318413</v>
      </c>
      <c r="H361" s="3">
        <f t="shared" ca="1" si="93"/>
        <v>444.32152192378044</v>
      </c>
      <c r="I361" s="3">
        <f t="shared" ca="1" si="105"/>
        <v>15545.155997930731</v>
      </c>
      <c r="J361" s="3">
        <f t="shared" si="106"/>
        <v>2690.7756662865099</v>
      </c>
      <c r="K361" s="3">
        <f t="shared" ca="1" si="107"/>
        <v>16171.826713484832</v>
      </c>
      <c r="L361" s="3">
        <f t="shared" si="94"/>
        <v>-9.7291922776743416</v>
      </c>
      <c r="M361" s="3">
        <f t="shared" ca="1" si="95"/>
        <v>-0.22609993225379071</v>
      </c>
      <c r="N361" s="3">
        <f t="shared" ca="1" si="96"/>
        <v>-12.954571866336043</v>
      </c>
      <c r="O361" s="1">
        <f t="shared" ca="1" si="90"/>
        <v>67123349.047185928</v>
      </c>
      <c r="P361" s="1">
        <f t="shared" si="91"/>
        <v>-17801770.206704345</v>
      </c>
      <c r="Q361" s="1">
        <f t="shared" ca="1" si="97"/>
        <v>84925119.253890276</v>
      </c>
      <c r="R361" s="1">
        <f t="shared" ca="1" si="92"/>
        <v>302138.63490817067</v>
      </c>
      <c r="S361" s="22">
        <f t="shared" si="98"/>
        <v>0.92893858195364121</v>
      </c>
      <c r="U361" s="3">
        <f t="shared" si="99"/>
        <v>329.35995192703899</v>
      </c>
      <c r="V361" s="22">
        <f t="shared" ca="1" si="100"/>
        <v>1.3490453812739447</v>
      </c>
    </row>
    <row r="362" spans="4:22" x14ac:dyDescent="0.2">
      <c r="D362" s="1">
        <f t="shared" si="101"/>
        <v>360</v>
      </c>
      <c r="E362" s="2">
        <f t="shared" si="102"/>
        <v>36.100000000000243</v>
      </c>
      <c r="F362" s="3">
        <f t="shared" ca="1" si="103"/>
        <v>433.01270189221935</v>
      </c>
      <c r="G362" s="3">
        <f t="shared" si="104"/>
        <v>-100.58022239708585</v>
      </c>
      <c r="H362" s="3">
        <f t="shared" ca="1" si="93"/>
        <v>444.5406405914394</v>
      </c>
      <c r="I362" s="3">
        <f t="shared" ca="1" si="105"/>
        <v>15588.457268119953</v>
      </c>
      <c r="J362" s="3">
        <f t="shared" si="106"/>
        <v>2680.7662900081896</v>
      </c>
      <c r="K362" s="3">
        <f t="shared" ca="1" si="107"/>
        <v>16216.26979633786</v>
      </c>
      <c r="L362" s="3">
        <f t="shared" si="94"/>
        <v>-9.7294943815612296</v>
      </c>
      <c r="M362" s="3">
        <f t="shared" ca="1" si="95"/>
        <v>-0.22823282457527974</v>
      </c>
      <c r="N362" s="3">
        <f t="shared" ca="1" si="96"/>
        <v>-13.076777594513224</v>
      </c>
      <c r="O362" s="1">
        <f t="shared" ca="1" si="90"/>
        <v>67189569.586732075</v>
      </c>
      <c r="P362" s="1">
        <f t="shared" si="91"/>
        <v>-17736100.378701128</v>
      </c>
      <c r="Q362" s="1">
        <f t="shared" ca="1" si="97"/>
        <v>84925669.96543321</v>
      </c>
      <c r="R362" s="1">
        <f t="shared" ca="1" si="92"/>
        <v>302287.63560217881</v>
      </c>
      <c r="S362" s="22">
        <f t="shared" si="98"/>
        <v>0.92986331411667367</v>
      </c>
      <c r="U362" s="3">
        <f t="shared" si="99"/>
        <v>329.40064764873631</v>
      </c>
      <c r="V362" s="22">
        <f t="shared" ca="1" si="100"/>
        <v>1.3495439179144699</v>
      </c>
    </row>
    <row r="363" spans="4:22" x14ac:dyDescent="0.2">
      <c r="D363" s="1">
        <f t="shared" si="101"/>
        <v>361</v>
      </c>
      <c r="E363" s="2">
        <f t="shared" si="102"/>
        <v>36.200000000000244</v>
      </c>
      <c r="F363" s="3">
        <f t="shared" ca="1" si="103"/>
        <v>433.01270189221935</v>
      </c>
      <c r="G363" s="3">
        <f t="shared" si="104"/>
        <v>-101.55317183524197</v>
      </c>
      <c r="H363" s="3">
        <f t="shared" ca="1" si="93"/>
        <v>444.76178647653421</v>
      </c>
      <c r="I363" s="3">
        <f t="shared" ca="1" si="105"/>
        <v>15631.758538309175</v>
      </c>
      <c r="J363" s="3">
        <f t="shared" si="106"/>
        <v>2670.6596202965734</v>
      </c>
      <c r="K363" s="3">
        <f t="shared" ca="1" si="107"/>
        <v>16260.734892454473</v>
      </c>
      <c r="L363" s="3">
        <f t="shared" si="94"/>
        <v>-9.7297994219671917</v>
      </c>
      <c r="M363" s="3">
        <f t="shared" ca="1" si="95"/>
        <v>-0.23036367173169084</v>
      </c>
      <c r="N363" s="3">
        <f t="shared" ca="1" si="96"/>
        <v>-13.198866143363034</v>
      </c>
      <c r="O363" s="1">
        <f t="shared" ca="1" si="90"/>
        <v>67256435.881331399</v>
      </c>
      <c r="P363" s="1">
        <f t="shared" si="91"/>
        <v>-17669788.052286249</v>
      </c>
      <c r="Q363" s="1">
        <f t="shared" ca="1" si="97"/>
        <v>84926223.933617651</v>
      </c>
      <c r="R363" s="1">
        <f t="shared" ca="1" si="92"/>
        <v>302438.01480404328</v>
      </c>
      <c r="S363" s="22">
        <f t="shared" si="98"/>
        <v>0.93079775017804811</v>
      </c>
      <c r="U363" s="3">
        <f t="shared" si="99"/>
        <v>329.44173894218301</v>
      </c>
      <c r="V363" s="22">
        <f t="shared" ca="1" si="100"/>
        <v>1.3500468638389196</v>
      </c>
    </row>
    <row r="364" spans="4:22" x14ac:dyDescent="0.2">
      <c r="D364" s="1">
        <f t="shared" si="101"/>
        <v>362</v>
      </c>
      <c r="E364" s="2">
        <f t="shared" si="102"/>
        <v>36.300000000000246</v>
      </c>
      <c r="F364" s="3">
        <f t="shared" ca="1" si="103"/>
        <v>433.01270189221935</v>
      </c>
      <c r="G364" s="3">
        <f t="shared" si="104"/>
        <v>-102.52615177743868</v>
      </c>
      <c r="H364" s="3">
        <f t="shared" ca="1" si="93"/>
        <v>444.98495682246431</v>
      </c>
      <c r="I364" s="3">
        <f t="shared" ca="1" si="105"/>
        <v>15675.059808498398</v>
      </c>
      <c r="J364" s="3">
        <f t="shared" si="106"/>
        <v>2660.4556541159391</v>
      </c>
      <c r="K364" s="3">
        <f t="shared" ca="1" si="107"/>
        <v>16305.222204418847</v>
      </c>
      <c r="L364" s="3">
        <f t="shared" si="94"/>
        <v>-9.7301073989838525</v>
      </c>
      <c r="M364" s="3">
        <f t="shared" ca="1" si="95"/>
        <v>-0.23249245797997761</v>
      </c>
      <c r="N364" s="3">
        <f t="shared" ca="1" si="96"/>
        <v>-13.320836610875354</v>
      </c>
      <c r="O364" s="1">
        <f t="shared" ca="1" si="90"/>
        <v>67323948.011418745</v>
      </c>
      <c r="P364" s="1">
        <f t="shared" si="91"/>
        <v>-17602833.086451709</v>
      </c>
      <c r="Q364" s="1">
        <f t="shared" ca="1" si="97"/>
        <v>84926781.097870454</v>
      </c>
      <c r="R364" s="1">
        <f t="shared" ca="1" si="92"/>
        <v>302589.77063927572</v>
      </c>
      <c r="S364" s="22">
        <f t="shared" si="98"/>
        <v>0.93174191156543773</v>
      </c>
      <c r="U364" s="3">
        <f t="shared" si="99"/>
        <v>329.48322581972161</v>
      </c>
      <c r="V364" s="22">
        <f t="shared" ca="1" si="100"/>
        <v>1.3505542071690777</v>
      </c>
    </row>
    <row r="365" spans="4:22" x14ac:dyDescent="0.2">
      <c r="D365" s="1">
        <f t="shared" si="101"/>
        <v>363</v>
      </c>
      <c r="E365" s="2">
        <f t="shared" si="102"/>
        <v>36.400000000000247</v>
      </c>
      <c r="F365" s="3">
        <f t="shared" ca="1" si="103"/>
        <v>433.01270189221935</v>
      </c>
      <c r="G365" s="3">
        <f t="shared" si="104"/>
        <v>-103.49916251733707</v>
      </c>
      <c r="H365" s="3">
        <f t="shared" ca="1" si="93"/>
        <v>445.21014885308961</v>
      </c>
      <c r="I365" s="3">
        <f t="shared" ca="1" si="105"/>
        <v>15718.36107868762</v>
      </c>
      <c r="J365" s="3">
        <f t="shared" si="106"/>
        <v>2650.1543884012003</v>
      </c>
      <c r="K365" s="3">
        <f t="shared" ca="1" si="107"/>
        <v>16349.731934538515</v>
      </c>
      <c r="L365" s="3">
        <f t="shared" si="94"/>
        <v>-9.7304183127037245</v>
      </c>
      <c r="M365" s="3">
        <f t="shared" ca="1" si="95"/>
        <v>-0.23461916768094923</v>
      </c>
      <c r="N365" s="3">
        <f t="shared" ca="1" si="96"/>
        <v>-13.442688100990557</v>
      </c>
      <c r="O365" s="1">
        <f t="shared" ca="1" si="90"/>
        <v>67392106.058208659</v>
      </c>
      <c r="P365" s="1">
        <f t="shared" si="91"/>
        <v>-17535235.338826001</v>
      </c>
      <c r="Q365" s="1">
        <f t="shared" ca="1" si="97"/>
        <v>84927341.39703466</v>
      </c>
      <c r="R365" s="1">
        <f t="shared" ca="1" si="92"/>
        <v>302742.90122010093</v>
      </c>
      <c r="S365" s="22">
        <f t="shared" si="98"/>
        <v>0.93269581993254291</v>
      </c>
      <c r="U365" s="3">
        <f t="shared" si="99"/>
        <v>329.52510829381396</v>
      </c>
      <c r="V365" s="22">
        <f t="shared" ca="1" si="100"/>
        <v>1.351065935941147</v>
      </c>
    </row>
    <row r="366" spans="4:22" x14ac:dyDescent="0.2">
      <c r="D366" s="1">
        <f t="shared" si="101"/>
        <v>364</v>
      </c>
      <c r="E366" s="2">
        <f t="shared" si="102"/>
        <v>36.500000000000249</v>
      </c>
      <c r="F366" s="3">
        <f t="shared" ca="1" si="103"/>
        <v>433.01270189221935</v>
      </c>
      <c r="G366" s="3">
        <f t="shared" si="104"/>
        <v>-104.47220434860745</v>
      </c>
      <c r="H366" s="3">
        <f t="shared" ca="1" si="93"/>
        <v>445.43735977290589</v>
      </c>
      <c r="I366" s="3">
        <f t="shared" ca="1" si="105"/>
        <v>15761.662348876842</v>
      </c>
      <c r="J366" s="3">
        <f t="shared" si="106"/>
        <v>2639.7558200579033</v>
      </c>
      <c r="K366" s="3">
        <f t="shared" ca="1" si="107"/>
        <v>16394.264284842426</v>
      </c>
      <c r="L366" s="3">
        <f t="shared" si="94"/>
        <v>-9.7307321632202033</v>
      </c>
      <c r="M366" s="3">
        <f t="shared" ca="1" si="95"/>
        <v>-0.23674378529973891</v>
      </c>
      <c r="N366" s="3">
        <f t="shared" ca="1" si="96"/>
        <v>-13.56441972362634</v>
      </c>
      <c r="O366" s="1">
        <f t="shared" ca="1" si="90"/>
        <v>67460910.103695452</v>
      </c>
      <c r="P366" s="1">
        <f t="shared" si="91"/>
        <v>-17466994.665673912</v>
      </c>
      <c r="Q366" s="1">
        <f t="shared" ca="1" si="97"/>
        <v>84927904.769369364</v>
      </c>
      <c r="R366" s="1">
        <f t="shared" ca="1" si="92"/>
        <v>302897.40464557603</v>
      </c>
      <c r="S366" s="22">
        <f t="shared" si="98"/>
        <v>0.93365949715967489</v>
      </c>
      <c r="U366" s="3">
        <f t="shared" si="99"/>
        <v>329.56738637704137</v>
      </c>
      <c r="V366" s="22">
        <f t="shared" ca="1" si="100"/>
        <v>1.3515820381064756</v>
      </c>
    </row>
    <row r="367" spans="4:22" x14ac:dyDescent="0.2">
      <c r="D367" s="1">
        <f t="shared" si="101"/>
        <v>365</v>
      </c>
      <c r="E367" s="2">
        <f t="shared" si="102"/>
        <v>36.60000000000025</v>
      </c>
      <c r="F367" s="3">
        <f t="shared" ca="1" si="103"/>
        <v>433.01270189221935</v>
      </c>
      <c r="G367" s="3">
        <f t="shared" si="104"/>
        <v>-105.44527756492947</v>
      </c>
      <c r="H367" s="3">
        <f t="shared" ca="1" si="93"/>
        <v>445.66658676722113</v>
      </c>
      <c r="I367" s="3">
        <f t="shared" ca="1" si="105"/>
        <v>15804.963619066064</v>
      </c>
      <c r="J367" s="3">
        <f t="shared" si="106"/>
        <v>2629.2599459622265</v>
      </c>
      <c r="K367" s="3">
        <f t="shared" ca="1" si="107"/>
        <v>16438.819457079018</v>
      </c>
      <c r="L367" s="3">
        <f t="shared" si="94"/>
        <v>-9.7310489506275726</v>
      </c>
      <c r="M367" s="3">
        <f t="shared" ca="1" si="95"/>
        <v>-0.23886629540626012</v>
      </c>
      <c r="N367" s="3">
        <f t="shared" ca="1" si="96"/>
        <v>-13.686030594703869</v>
      </c>
      <c r="O367" s="1">
        <f t="shared" ca="1" si="90"/>
        <v>67530360.230653316</v>
      </c>
      <c r="P367" s="1">
        <f t="shared" si="91"/>
        <v>-17398110.921896327</v>
      </c>
      <c r="Q367" s="1">
        <f t="shared" ca="1" si="97"/>
        <v>84928471.152549639</v>
      </c>
      <c r="R367" s="1">
        <f t="shared" ca="1" si="92"/>
        <v>303053.27900171035</v>
      </c>
      <c r="S367" s="22">
        <f t="shared" si="98"/>
        <v>0.93463296535434415</v>
      </c>
      <c r="U367" s="3">
        <f t="shared" si="99"/>
        <v>329.61006008210461</v>
      </c>
      <c r="V367" s="22">
        <f t="shared" ca="1" si="100"/>
        <v>1.3521025015322872</v>
      </c>
    </row>
    <row r="368" spans="4:22" x14ac:dyDescent="0.2">
      <c r="D368" s="1">
        <f t="shared" si="101"/>
        <v>366</v>
      </c>
      <c r="E368" s="2">
        <f t="shared" si="102"/>
        <v>36.700000000000252</v>
      </c>
      <c r="F368" s="3">
        <f t="shared" ca="1" si="103"/>
        <v>433.01270189221935</v>
      </c>
      <c r="G368" s="3">
        <f t="shared" si="104"/>
        <v>-106.41838245999223</v>
      </c>
      <c r="H368" s="3">
        <f t="shared" ca="1" si="93"/>
        <v>445.89782700233155</v>
      </c>
      <c r="I368" s="3">
        <f t="shared" ca="1" si="105"/>
        <v>15848.264889255286</v>
      </c>
      <c r="J368" s="3">
        <f t="shared" si="106"/>
        <v>2618.6667629609801</v>
      </c>
      <c r="K368" s="3">
        <f t="shared" ca="1" si="107"/>
        <v>16483.397652714306</v>
      </c>
      <c r="L368" s="3">
        <f t="shared" si="94"/>
        <v>-9.7313686750210024</v>
      </c>
      <c r="M368" s="3">
        <f t="shared" ca="1" si="95"/>
        <v>-0.24098668267565132</v>
      </c>
      <c r="N368" s="3">
        <f t="shared" ca="1" si="96"/>
        <v>-13.807519836173254</v>
      </c>
      <c r="O368" s="1">
        <f t="shared" ca="1" si="90"/>
        <v>67600456.522636399</v>
      </c>
      <c r="P368" s="1">
        <f t="shared" si="91"/>
        <v>-17328583.961030051</v>
      </c>
      <c r="Q368" s="1">
        <f t="shared" ca="1" si="97"/>
        <v>84929040.48366645</v>
      </c>
      <c r="R368" s="1">
        <f t="shared" ca="1" si="92"/>
        <v>303210.52236158546</v>
      </c>
      <c r="S368" s="22">
        <f t="shared" si="98"/>
        <v>0.93561624685185552</v>
      </c>
      <c r="U368" s="3">
        <f t="shared" si="99"/>
        <v>329.65312942182379</v>
      </c>
      <c r="V368" s="22">
        <f t="shared" ca="1" si="100"/>
        <v>1.3526273140024136</v>
      </c>
    </row>
    <row r="369" spans="4:22" x14ac:dyDescent="0.2">
      <c r="D369" s="1">
        <f t="shared" si="101"/>
        <v>367</v>
      </c>
      <c r="E369" s="2">
        <f t="shared" si="102"/>
        <v>36.800000000000253</v>
      </c>
      <c r="F369" s="3">
        <f t="shared" ca="1" si="103"/>
        <v>433.01270189221935</v>
      </c>
      <c r="G369" s="3">
        <f t="shared" si="104"/>
        <v>-107.39151932749434</v>
      </c>
      <c r="H369" s="3">
        <f t="shared" ca="1" si="93"/>
        <v>446.13107762569916</v>
      </c>
      <c r="I369" s="3">
        <f t="shared" ca="1" si="105"/>
        <v>15891.566159444508</v>
      </c>
      <c r="J369" s="3">
        <f t="shared" si="106"/>
        <v>2607.9762678716056</v>
      </c>
      <c r="K369" s="3">
        <f t="shared" ca="1" si="107"/>
        <v>16527.99907292999</v>
      </c>
      <c r="L369" s="3">
        <f t="shared" si="94"/>
        <v>-9.7316913364965476</v>
      </c>
      <c r="M369" s="3">
        <f t="shared" ca="1" si="95"/>
        <v>-0.24310493188870808</v>
      </c>
      <c r="N369" s="3">
        <f t="shared" ca="1" si="96"/>
        <v>-13.928886576038314</v>
      </c>
      <c r="O369" s="1">
        <f t="shared" ca="1" si="90"/>
        <v>67671199.063979</v>
      </c>
      <c r="P369" s="1">
        <f t="shared" si="91"/>
        <v>-17258413.635247599</v>
      </c>
      <c r="Q369" s="1">
        <f t="shared" ca="1" si="97"/>
        <v>84929612.699226603</v>
      </c>
      <c r="R369" s="1">
        <f t="shared" ca="1" si="92"/>
        <v>303369.13278547541</v>
      </c>
      <c r="S369" s="22">
        <f t="shared" si="98"/>
        <v>0.93660936421590735</v>
      </c>
      <c r="U369" s="3">
        <f t="shared" si="99"/>
        <v>329.69659440913836</v>
      </c>
      <c r="V369" s="22">
        <f t="shared" ca="1" si="100"/>
        <v>1.3531564632180306</v>
      </c>
    </row>
    <row r="370" spans="4:22" x14ac:dyDescent="0.2">
      <c r="D370" s="1">
        <f t="shared" si="101"/>
        <v>368</v>
      </c>
      <c r="E370" s="2">
        <f t="shared" si="102"/>
        <v>36.900000000000254</v>
      </c>
      <c r="F370" s="3">
        <f t="shared" ca="1" si="103"/>
        <v>433.01270189221935</v>
      </c>
      <c r="G370" s="3">
        <f t="shared" si="104"/>
        <v>-108.36468846114398</v>
      </c>
      <c r="H370" s="3">
        <f t="shared" ca="1" si="93"/>
        <v>446.36633576612923</v>
      </c>
      <c r="I370" s="3">
        <f t="shared" ca="1" si="105"/>
        <v>15934.86742963373</v>
      </c>
      <c r="J370" s="3">
        <f t="shared" si="106"/>
        <v>2597.1884574821738</v>
      </c>
      <c r="K370" s="3">
        <f t="shared" ca="1" si="107"/>
        <v>16572.623918621583</v>
      </c>
      <c r="L370" s="3">
        <f t="shared" si="94"/>
        <v>-9.7320169351511527</v>
      </c>
      <c r="M370" s="3">
        <f t="shared" ca="1" si="95"/>
        <v>-0.24522102793230346</v>
      </c>
      <c r="N370" s="3">
        <f t="shared" ca="1" si="96"/>
        <v>-14.050129948380661</v>
      </c>
      <c r="O370" s="1">
        <f t="shared" ca="1" si="90"/>
        <v>67742587.939795479</v>
      </c>
      <c r="P370" s="1">
        <f t="shared" si="91"/>
        <v>-17187599.795357019</v>
      </c>
      <c r="Q370" s="1">
        <f t="shared" ca="1" si="97"/>
        <v>84930187.735152498</v>
      </c>
      <c r="R370" s="1">
        <f t="shared" ca="1" si="92"/>
        <v>303529.10832096788</v>
      </c>
      <c r="S370" s="22">
        <f t="shared" si="98"/>
        <v>0.93761234023920026</v>
      </c>
      <c r="U370" s="3">
        <f t="shared" si="99"/>
        <v>329.74045505710728</v>
      </c>
      <c r="V370" s="22">
        <f t="shared" ca="1" si="100"/>
        <v>1.3536899367983939</v>
      </c>
    </row>
    <row r="371" spans="4:22" x14ac:dyDescent="0.2">
      <c r="D371" s="1">
        <f t="shared" si="101"/>
        <v>369</v>
      </c>
      <c r="E371" s="2">
        <f t="shared" si="102"/>
        <v>37.000000000000256</v>
      </c>
      <c r="F371" s="3">
        <f t="shared" ca="1" si="103"/>
        <v>433.01270189221935</v>
      </c>
      <c r="G371" s="3">
        <f t="shared" si="104"/>
        <v>-109.33789015465911</v>
      </c>
      <c r="H371" s="3">
        <f t="shared" ca="1" si="93"/>
        <v>446.60359853394863</v>
      </c>
      <c r="I371" s="3">
        <f t="shared" ca="1" si="105"/>
        <v>15978.168699822952</v>
      </c>
      <c r="J371" s="3">
        <f t="shared" si="106"/>
        <v>2586.3033285513839</v>
      </c>
      <c r="K371" s="3">
        <f t="shared" ca="1" si="107"/>
        <v>16617.272390396549</v>
      </c>
      <c r="L371" s="3">
        <f t="shared" si="94"/>
        <v>-9.7323454710826471</v>
      </c>
      <c r="M371" s="3">
        <f t="shared" ca="1" si="95"/>
        <v>-0.24733495579979647</v>
      </c>
      <c r="N371" s="3">
        <f t="shared" ca="1" si="96"/>
        <v>-14.1712490933831</v>
      </c>
      <c r="O371" s="1">
        <f t="shared" ca="1" si="90"/>
        <v>67814623.2359806</v>
      </c>
      <c r="P371" s="1">
        <f t="shared" si="91"/>
        <v>-17116142.290801667</v>
      </c>
      <c r="Q371" s="1">
        <f t="shared" ca="1" si="97"/>
        <v>84930765.526782274</v>
      </c>
      <c r="R371" s="1">
        <f t="shared" ca="1" si="92"/>
        <v>303690.44700308505</v>
      </c>
      <c r="S371" s="22">
        <f t="shared" si="98"/>
        <v>0.93862519794405119</v>
      </c>
      <c r="U371" s="3">
        <f t="shared" si="99"/>
        <v>329.78471137890892</v>
      </c>
      <c r="V371" s="22">
        <f t="shared" ca="1" si="100"/>
        <v>1.3542277222815817</v>
      </c>
    </row>
    <row r="372" spans="4:22" x14ac:dyDescent="0.2">
      <c r="D372" s="1">
        <f t="shared" si="101"/>
        <v>370</v>
      </c>
      <c r="E372" s="2">
        <f t="shared" si="102"/>
        <v>37.100000000000257</v>
      </c>
      <c r="F372" s="3">
        <f t="shared" ca="1" si="103"/>
        <v>433.01270189221935</v>
      </c>
      <c r="G372" s="3">
        <f t="shared" si="104"/>
        <v>-110.31112470176737</v>
      </c>
      <c r="H372" s="3">
        <f t="shared" ca="1" si="93"/>
        <v>446.84286302118431</v>
      </c>
      <c r="I372" s="3">
        <f t="shared" ca="1" si="105"/>
        <v>16021.469970012175</v>
      </c>
      <c r="J372" s="3">
        <f t="shared" si="106"/>
        <v>2575.3208778085623</v>
      </c>
      <c r="K372" s="3">
        <f t="shared" ca="1" si="107"/>
        <v>16661.944688572472</v>
      </c>
      <c r="L372" s="3">
        <f t="shared" si="94"/>
        <v>-9.7326769443897447</v>
      </c>
      <c r="M372" s="3">
        <f t="shared" ca="1" si="95"/>
        <v>-0.24944670059142837</v>
      </c>
      <c r="N372" s="3">
        <f t="shared" ca="1" si="96"/>
        <v>-14.292243157352342</v>
      </c>
      <c r="O372" s="1">
        <f t="shared" ca="1" si="90"/>
        <v>67887305.039209425</v>
      </c>
      <c r="P372" s="1">
        <f t="shared" si="91"/>
        <v>-17044040.96966001</v>
      </c>
      <c r="Q372" s="1">
        <f t="shared" ca="1" si="97"/>
        <v>84931346.008869439</v>
      </c>
      <c r="R372" s="1">
        <f t="shared" ca="1" si="92"/>
        <v>303853.14685440535</v>
      </c>
      <c r="S372" s="22">
        <f t="shared" si="98"/>
        <v>0.9396479605830097</v>
      </c>
      <c r="U372" s="3">
        <f t="shared" si="99"/>
        <v>329.82936338784106</v>
      </c>
      <c r="V372" s="22">
        <f t="shared" ca="1" si="100"/>
        <v>1.3547698071252345</v>
      </c>
    </row>
    <row r="373" spans="4:22" x14ac:dyDescent="0.2">
      <c r="D373" s="1">
        <f t="shared" si="101"/>
        <v>371</v>
      </c>
      <c r="E373" s="2">
        <f t="shared" si="102"/>
        <v>37.200000000000259</v>
      </c>
      <c r="F373" s="3">
        <f t="shared" ca="1" si="103"/>
        <v>433.01270189221935</v>
      </c>
      <c r="G373" s="3">
        <f t="shared" si="104"/>
        <v>-111.28439239620634</v>
      </c>
      <c r="H373" s="3">
        <f t="shared" ca="1" si="93"/>
        <v>447.08412630174297</v>
      </c>
      <c r="I373" s="3">
        <f t="shared" ca="1" si="105"/>
        <v>16064.771240201397</v>
      </c>
      <c r="J373" s="3">
        <f t="shared" si="106"/>
        <v>2564.2411019536639</v>
      </c>
      <c r="K373" s="3">
        <f t="shared" ca="1" si="107"/>
        <v>16706.641013175227</v>
      </c>
      <c r="L373" s="3">
        <f t="shared" si="94"/>
        <v>-9.7330113551720494</v>
      </c>
      <c r="M373" s="3">
        <f t="shared" ca="1" si="95"/>
        <v>-0.25155624751470718</v>
      </c>
      <c r="N373" s="3">
        <f t="shared" ca="1" si="96"/>
        <v>-14.413111292741025</v>
      </c>
      <c r="O373" s="1">
        <f t="shared" ca="1" si="90"/>
        <v>67960633.436937571</v>
      </c>
      <c r="P373" s="1">
        <f t="shared" si="91"/>
        <v>-16971295.678645451</v>
      </c>
      <c r="Q373" s="1">
        <f t="shared" ca="1" si="97"/>
        <v>84931929.115583017</v>
      </c>
      <c r="R373" s="1">
        <f t="shared" ca="1" si="92"/>
        <v>304017.20588518522</v>
      </c>
      <c r="S373" s="22">
        <f t="shared" si="98"/>
        <v>0.94068065163948567</v>
      </c>
      <c r="U373" s="3">
        <f t="shared" si="99"/>
        <v>329.87441109732089</v>
      </c>
      <c r="V373" s="22">
        <f t="shared" ca="1" si="100"/>
        <v>1.3553161787073031</v>
      </c>
    </row>
    <row r="374" spans="4:22" x14ac:dyDescent="0.2">
      <c r="D374" s="1">
        <f t="shared" si="101"/>
        <v>372</v>
      </c>
      <c r="E374" s="2">
        <f t="shared" si="102"/>
        <v>37.30000000000026</v>
      </c>
      <c r="F374" s="3">
        <f t="shared" ca="1" si="103"/>
        <v>433.01270189221935</v>
      </c>
      <c r="G374" s="3">
        <f t="shared" si="104"/>
        <v>-112.25769353172355</v>
      </c>
      <c r="H374" s="3">
        <f t="shared" ca="1" si="93"/>
        <v>447.32738543159013</v>
      </c>
      <c r="I374" s="3">
        <f t="shared" ca="1" si="105"/>
        <v>16108.072510390619</v>
      </c>
      <c r="J374" s="3">
        <f t="shared" si="106"/>
        <v>2553.0639976572675</v>
      </c>
      <c r="K374" s="3">
        <f t="shared" ca="1" si="107"/>
        <v>16751.361563937182</v>
      </c>
      <c r="L374" s="3">
        <f t="shared" si="94"/>
        <v>-9.7333487035300479</v>
      </c>
      <c r="M374" s="3">
        <f t="shared" ca="1" si="95"/>
        <v>-0.25366358188478028</v>
      </c>
      <c r="N374" s="3">
        <f t="shared" ca="1" si="96"/>
        <v>-14.533852658169074</v>
      </c>
      <c r="O374" s="1">
        <f t="shared" ca="1" si="90"/>
        <v>68034608.517401218</v>
      </c>
      <c r="P374" s="1">
        <f t="shared" si="91"/>
        <v>-16897906.263106093</v>
      </c>
      <c r="Q374" s="1">
        <f t="shared" ca="1" si="97"/>
        <v>84932514.780507311</v>
      </c>
      <c r="R374" s="1">
        <f t="shared" ca="1" si="92"/>
        <v>304182.6220934813</v>
      </c>
      <c r="S374" s="22">
        <f t="shared" si="98"/>
        <v>0.94172329482837724</v>
      </c>
      <c r="U374" s="3">
        <f t="shared" si="99"/>
        <v>329.919854520885</v>
      </c>
      <c r="V374" s="22">
        <f t="shared" ca="1" si="100"/>
        <v>1.3558668243267937</v>
      </c>
    </row>
    <row r="375" spans="4:22" x14ac:dyDescent="0.2">
      <c r="D375" s="1">
        <f t="shared" si="101"/>
        <v>373</v>
      </c>
      <c r="E375" s="2">
        <f t="shared" si="102"/>
        <v>37.400000000000261</v>
      </c>
      <c r="F375" s="3">
        <f t="shared" ca="1" si="103"/>
        <v>433.01270189221935</v>
      </c>
      <c r="G375" s="3">
        <f t="shared" si="104"/>
        <v>-113.23102840207655</v>
      </c>
      <c r="H375" s="3">
        <f t="shared" ca="1" si="93"/>
        <v>447.57263744893066</v>
      </c>
      <c r="I375" s="3">
        <f t="shared" ca="1" si="105"/>
        <v>16151.373780579841</v>
      </c>
      <c r="J375" s="3">
        <f t="shared" si="106"/>
        <v>2541.7895615605776</v>
      </c>
      <c r="K375" s="3">
        <f t="shared" ca="1" si="107"/>
        <v>16796.106540295408</v>
      </c>
      <c r="L375" s="3">
        <f t="shared" si="94"/>
        <v>-9.7336889895651186</v>
      </c>
      <c r="M375" s="3">
        <f t="shared" ca="1" si="95"/>
        <v>-0.25576868912479489</v>
      </c>
      <c r="N375" s="3">
        <f t="shared" ca="1" si="96"/>
        <v>-14.654466418444345</v>
      </c>
      <c r="O375" s="1">
        <f t="shared" ca="1" si="90"/>
        <v>68109230.369617254</v>
      </c>
      <c r="P375" s="1">
        <f t="shared" si="91"/>
        <v>-16823872.567024544</v>
      </c>
      <c r="Q375" s="1">
        <f t="shared" ca="1" si="97"/>
        <v>84933102.936641797</v>
      </c>
      <c r="R375" s="1">
        <f t="shared" ca="1" si="92"/>
        <v>304349.39346527285</v>
      </c>
      <c r="S375" s="22">
        <f t="shared" si="98"/>
        <v>0.94277591409671402</v>
      </c>
      <c r="U375" s="3">
        <f t="shared" si="99"/>
        <v>329.9656936721895</v>
      </c>
      <c r="V375" s="22">
        <f t="shared" ca="1" si="100"/>
        <v>1.356421731204517</v>
      </c>
    </row>
    <row r="376" spans="4:22" x14ac:dyDescent="0.2">
      <c r="D376" s="1">
        <f t="shared" si="101"/>
        <v>374</v>
      </c>
      <c r="E376" s="2">
        <f t="shared" si="102"/>
        <v>37.500000000000263</v>
      </c>
      <c r="F376" s="3">
        <f t="shared" ca="1" si="103"/>
        <v>433.01270189221935</v>
      </c>
      <c r="G376" s="3">
        <f t="shared" si="104"/>
        <v>-114.20439730103305</v>
      </c>
      <c r="H376" s="3">
        <f t="shared" ca="1" si="93"/>
        <v>447.8198793743889</v>
      </c>
      <c r="I376" s="3">
        <f t="shared" ca="1" si="105"/>
        <v>16194.675050769063</v>
      </c>
      <c r="J376" s="3">
        <f t="shared" si="106"/>
        <v>2530.4177902754218</v>
      </c>
      <c r="K376" s="3">
        <f t="shared" ca="1" si="107"/>
        <v>16840.876141389923</v>
      </c>
      <c r="L376" s="3">
        <f t="shared" si="94"/>
        <v>-9.734032213379523</v>
      </c>
      <c r="M376" s="3">
        <f t="shared" ca="1" si="95"/>
        <v>-0.25787155476624662</v>
      </c>
      <c r="N376" s="3">
        <f t="shared" ca="1" si="96"/>
        <v>-14.7749517445826</v>
      </c>
      <c r="O376" s="1">
        <f t="shared" ca="1" si="90"/>
        <v>68184499.083383352</v>
      </c>
      <c r="P376" s="1">
        <f t="shared" si="91"/>
        <v>-16749194.433017718</v>
      </c>
      <c r="Q376" s="1">
        <f t="shared" ca="1" si="97"/>
        <v>84933693.516401067</v>
      </c>
      <c r="R376" s="1">
        <f t="shared" ca="1" si="92"/>
        <v>304517.51797458448</v>
      </c>
      <c r="S376" s="22">
        <f t="shared" si="98"/>
        <v>0.94383853362429482</v>
      </c>
      <c r="U376" s="3">
        <f t="shared" si="99"/>
        <v>330.01192856500984</v>
      </c>
      <c r="V376" s="22">
        <f t="shared" ca="1" si="100"/>
        <v>1.3569808864838406</v>
      </c>
    </row>
    <row r="377" spans="4:22" x14ac:dyDescent="0.2">
      <c r="D377" s="1">
        <f t="shared" si="101"/>
        <v>375</v>
      </c>
      <c r="E377" s="2">
        <f t="shared" si="102"/>
        <v>37.600000000000264</v>
      </c>
      <c r="F377" s="3">
        <f t="shared" ca="1" si="103"/>
        <v>433.01270189221935</v>
      </c>
      <c r="G377" s="3">
        <f t="shared" si="104"/>
        <v>-115.177800522371</v>
      </c>
      <c r="H377" s="3">
        <f t="shared" ca="1" si="93"/>
        <v>448.06910821119004</v>
      </c>
      <c r="I377" s="3">
        <f t="shared" ca="1" si="105"/>
        <v>16237.976320958285</v>
      </c>
      <c r="J377" s="3">
        <f t="shared" si="106"/>
        <v>2518.9486803842515</v>
      </c>
      <c r="K377" s="3">
        <f t="shared" ca="1" si="107"/>
        <v>16885.670566061926</v>
      </c>
      <c r="L377" s="3">
        <f t="shared" si="94"/>
        <v>-9.7343783750764068</v>
      </c>
      <c r="M377" s="3">
        <f t="shared" ca="1" si="95"/>
        <v>-0.25997216444931687</v>
      </c>
      <c r="N377" s="3">
        <f t="shared" ca="1" si="96"/>
        <v>-14.895307813826838</v>
      </c>
      <c r="O377" s="1">
        <f t="shared" ca="1" si="90"/>
        <v>68260414.749278188</v>
      </c>
      <c r="P377" s="1">
        <f t="shared" si="91"/>
        <v>-16673871.702336604</v>
      </c>
      <c r="Q377" s="1">
        <f t="shared" ca="1" si="97"/>
        <v>84934286.451614797</v>
      </c>
      <c r="R377" s="1">
        <f t="shared" ca="1" si="92"/>
        <v>304686.99358360923</v>
      </c>
      <c r="S377" s="22">
        <f t="shared" si="98"/>
        <v>0.9449111778243402</v>
      </c>
      <c r="U377" s="3">
        <f t="shared" si="99"/>
        <v>330.05855921324093</v>
      </c>
      <c r="V377" s="22">
        <f t="shared" ca="1" si="100"/>
        <v>1.3575442772314414</v>
      </c>
    </row>
    <row r="378" spans="4:22" x14ac:dyDescent="0.2">
      <c r="D378" s="1">
        <f t="shared" si="101"/>
        <v>376</v>
      </c>
      <c r="E378" s="2">
        <f t="shared" si="102"/>
        <v>37.700000000000266</v>
      </c>
      <c r="F378" s="3">
        <f t="shared" ca="1" si="103"/>
        <v>433.01270189221935</v>
      </c>
      <c r="G378" s="3">
        <f t="shared" si="104"/>
        <v>-116.15123835987865</v>
      </c>
      <c r="H378" s="3">
        <f t="shared" ca="1" si="93"/>
        <v>448.32032094534077</v>
      </c>
      <c r="I378" s="3">
        <f t="shared" ca="1" si="105"/>
        <v>16281.277591147507</v>
      </c>
      <c r="J378" s="3">
        <f t="shared" si="106"/>
        <v>2507.382228440139</v>
      </c>
      <c r="K378" s="3">
        <f t="shared" ca="1" si="107"/>
        <v>16930.490012852082</v>
      </c>
      <c r="L378" s="3">
        <f t="shared" si="94"/>
        <v>-9.7347274747598114</v>
      </c>
      <c r="M378" s="3">
        <f t="shared" ca="1" si="95"/>
        <v>-0.26207050392319742</v>
      </c>
      <c r="N378" s="3">
        <f t="shared" ca="1" si="96"/>
        <v>-15.015533809665895</v>
      </c>
      <c r="O378" s="1">
        <f t="shared" ca="1" si="90"/>
        <v>68336977.458661333</v>
      </c>
      <c r="P378" s="1">
        <f t="shared" si="91"/>
        <v>-16597904.214866078</v>
      </c>
      <c r="Q378" s="1">
        <f t="shared" ca="1" si="97"/>
        <v>84934881.673527405</v>
      </c>
      <c r="R378" s="1">
        <f t="shared" ca="1" si="92"/>
        <v>304857.81824283174</v>
      </c>
      <c r="S378" s="22">
        <f t="shared" si="98"/>
        <v>0.94599387134414825</v>
      </c>
      <c r="U378" s="3">
        <f t="shared" si="99"/>
        <v>330.10558563089722</v>
      </c>
      <c r="V378" s="22">
        <f t="shared" ca="1" si="100"/>
        <v>1.3581118904380602</v>
      </c>
    </row>
    <row r="379" spans="4:22" x14ac:dyDescent="0.2">
      <c r="D379" s="1">
        <f t="shared" si="101"/>
        <v>377</v>
      </c>
      <c r="E379" s="2">
        <f t="shared" si="102"/>
        <v>37.800000000000267</v>
      </c>
      <c r="F379" s="3">
        <f t="shared" ca="1" si="103"/>
        <v>433.01270189221935</v>
      </c>
      <c r="G379" s="3">
        <f t="shared" si="104"/>
        <v>-117.12471110735463</v>
      </c>
      <c r="H379" s="3">
        <f t="shared" ca="1" si="93"/>
        <v>448.57351454581146</v>
      </c>
      <c r="I379" s="3">
        <f t="shared" ca="1" si="105"/>
        <v>16324.578861336729</v>
      </c>
      <c r="J379" s="3">
        <f t="shared" si="106"/>
        <v>2495.7184309667773</v>
      </c>
      <c r="K379" s="3">
        <f t="shared" ca="1" si="107"/>
        <v>16975.334679998796</v>
      </c>
      <c r="L379" s="3">
        <f t="shared" si="94"/>
        <v>-9.7350795125346536</v>
      </c>
      <c r="M379" s="3">
        <f t="shared" ca="1" si="95"/>
        <v>-0.26416655904640363</v>
      </c>
      <c r="N379" s="3">
        <f t="shared" ca="1" si="96"/>
        <v>-15.135628921852385</v>
      </c>
      <c r="O379" s="1">
        <f t="shared" ca="1" si="90"/>
        <v>68414187.303673655</v>
      </c>
      <c r="P379" s="1">
        <f t="shared" si="91"/>
        <v>-16521291.809124669</v>
      </c>
      <c r="Q379" s="1">
        <f t="shared" ca="1" si="97"/>
        <v>84935479.112798318</v>
      </c>
      <c r="R379" s="1">
        <f t="shared" ca="1" si="92"/>
        <v>305029.98989115178</v>
      </c>
      <c r="S379" s="22">
        <f t="shared" si="98"/>
        <v>0.94708663906575785</v>
      </c>
      <c r="U379" s="3">
        <f t="shared" si="99"/>
        <v>330.15300783211251</v>
      </c>
      <c r="V379" s="22">
        <f t="shared" ca="1" si="100"/>
        <v>1.3586837130192599</v>
      </c>
    </row>
    <row r="380" spans="4:22" x14ac:dyDescent="0.2">
      <c r="D380" s="1">
        <f t="shared" si="101"/>
        <v>378</v>
      </c>
      <c r="E380" s="2">
        <f t="shared" si="102"/>
        <v>37.900000000000269</v>
      </c>
      <c r="F380" s="3">
        <f t="shared" ca="1" si="103"/>
        <v>433.01270189221935</v>
      </c>
      <c r="G380" s="3">
        <f t="shared" si="104"/>
        <v>-118.09821905860809</v>
      </c>
      <c r="H380" s="3">
        <f t="shared" ca="1" si="93"/>
        <v>448.82868596471752</v>
      </c>
      <c r="I380" s="3">
        <f t="shared" ca="1" si="105"/>
        <v>16367.880131525952</v>
      </c>
      <c r="J380" s="3">
        <f t="shared" si="106"/>
        <v>2483.9572844584791</v>
      </c>
      <c r="K380" s="3">
        <f t="shared" ca="1" si="107"/>
        <v>17020.204765436531</v>
      </c>
      <c r="L380" s="3">
        <f t="shared" si="94"/>
        <v>-9.7354344885067423</v>
      </c>
      <c r="M380" s="3">
        <f t="shared" ca="1" si="95"/>
        <v>-0.26626031578707648</v>
      </c>
      <c r="N380" s="3">
        <f t="shared" ca="1" si="96"/>
        <v>-15.255592346420007</v>
      </c>
      <c r="O380" s="1">
        <f t="shared" ca="1" si="90"/>
        <v>68492044.377237096</v>
      </c>
      <c r="P380" s="1">
        <f t="shared" si="91"/>
        <v>-16444034.322264349</v>
      </c>
      <c r="Q380" s="1">
        <f t="shared" ca="1" si="97"/>
        <v>84936078.69950144</v>
      </c>
      <c r="R380" s="1">
        <f t="shared" ca="1" si="92"/>
        <v>305203.50645600789</v>
      </c>
      <c r="S380" s="22">
        <f t="shared" si="98"/>
        <v>0.94818950610661401</v>
      </c>
      <c r="U380" s="3">
        <f t="shared" si="99"/>
        <v>330.20082583114009</v>
      </c>
      <c r="V380" s="22">
        <f t="shared" ca="1" si="100"/>
        <v>1.3592597318161828</v>
      </c>
    </row>
    <row r="381" spans="4:22" x14ac:dyDescent="0.2">
      <c r="D381" s="1">
        <f t="shared" si="101"/>
        <v>379</v>
      </c>
      <c r="E381" s="2">
        <f t="shared" si="102"/>
        <v>38.00000000000027</v>
      </c>
      <c r="F381" s="3">
        <f t="shared" ca="1" si="103"/>
        <v>433.01270189221935</v>
      </c>
      <c r="G381" s="3">
        <f t="shared" si="104"/>
        <v>-119.07176250745877</v>
      </c>
      <c r="H381" s="3">
        <f t="shared" ca="1" si="93"/>
        <v>449.08583213750205</v>
      </c>
      <c r="I381" s="3">
        <f t="shared" ca="1" si="105"/>
        <v>16411.181401715174</v>
      </c>
      <c r="J381" s="3">
        <f t="shared" si="106"/>
        <v>2472.0987853801757</v>
      </c>
      <c r="K381" s="3">
        <f t="shared" ca="1" si="107"/>
        <v>17065.100466794123</v>
      </c>
      <c r="L381" s="3">
        <f t="shared" si="94"/>
        <v>-9.7357924027827778</v>
      </c>
      <c r="M381" s="3">
        <f t="shared" ca="1" si="95"/>
        <v>-0.26835176022327156</v>
      </c>
      <c r="N381" s="3">
        <f t="shared" ca="1" si="96"/>
        <v>-15.375423285700103</v>
      </c>
      <c r="O381" s="1">
        <f t="shared" ca="1" si="90"/>
        <v>68570548.773055106</v>
      </c>
      <c r="P381" s="1">
        <f t="shared" si="91"/>
        <v>-16366131.590070335</v>
      </c>
      <c r="Q381" s="1">
        <f t="shared" ca="1" si="97"/>
        <v>84936680.363125443</v>
      </c>
      <c r="R381" s="1">
        <f t="shared" ca="1" si="92"/>
        <v>305378.36585350137</v>
      </c>
      <c r="S381" s="22">
        <f t="shared" si="98"/>
        <v>0.94930249782024423</v>
      </c>
      <c r="U381" s="3">
        <f t="shared" si="99"/>
        <v>330.24903964235273</v>
      </c>
      <c r="V381" s="22">
        <f t="shared" ca="1" si="100"/>
        <v>1.3598399335963098</v>
      </c>
    </row>
    <row r="382" spans="4:22" x14ac:dyDescent="0.2">
      <c r="D382" s="1">
        <f t="shared" si="101"/>
        <v>380</v>
      </c>
      <c r="E382" s="2">
        <f t="shared" si="102"/>
        <v>38.100000000000271</v>
      </c>
      <c r="F382" s="3">
        <f t="shared" ca="1" si="103"/>
        <v>433.01270189221935</v>
      </c>
      <c r="G382" s="3">
        <f t="shared" si="104"/>
        <v>-120.04534174773706</v>
      </c>
      <c r="H382" s="3">
        <f t="shared" ca="1" si="93"/>
        <v>449.34494998311823</v>
      </c>
      <c r="I382" s="3">
        <f t="shared" ca="1" si="105"/>
        <v>16454.482671904396</v>
      </c>
      <c r="J382" s="3">
        <f t="shared" si="106"/>
        <v>2460.1429301674157</v>
      </c>
      <c r="K382" s="3">
        <f t="shared" ca="1" si="107"/>
        <v>17110.021981393125</v>
      </c>
      <c r="L382" s="3">
        <f t="shared" si="94"/>
        <v>-9.7361532554703381</v>
      </c>
      <c r="M382" s="3">
        <f t="shared" ca="1" si="95"/>
        <v>-0.27044087854323767</v>
      </c>
      <c r="N382" s="3">
        <f t="shared" ca="1" si="96"/>
        <v>-15.495120948337622</v>
      </c>
      <c r="O382" s="1">
        <f t="shared" ca="1" si="90"/>
        <v>68649700.585612535</v>
      </c>
      <c r="P382" s="1">
        <f t="shared" si="91"/>
        <v>-16287583.446960837</v>
      </c>
      <c r="Q382" s="1">
        <f t="shared" ca="1" si="97"/>
        <v>84937284.032573372</v>
      </c>
      <c r="R382" s="1">
        <f t="shared" ca="1" si="92"/>
        <v>305554.56598852039</v>
      </c>
      <c r="S382" s="22">
        <f t="shared" si="98"/>
        <v>0.95042563979693984</v>
      </c>
      <c r="U382" s="3">
        <f t="shared" si="99"/>
        <v>330.29764928024252</v>
      </c>
      <c r="V382" s="22">
        <f t="shared" ca="1" si="100"/>
        <v>1.3604243050542255</v>
      </c>
    </row>
    <row r="383" spans="4:22" x14ac:dyDescent="0.2">
      <c r="D383" s="1">
        <f t="shared" si="101"/>
        <v>381</v>
      </c>
      <c r="E383" s="2">
        <f t="shared" si="102"/>
        <v>38.200000000000273</v>
      </c>
      <c r="F383" s="3">
        <f t="shared" ca="1" si="103"/>
        <v>433.01270189221935</v>
      </c>
      <c r="G383" s="3">
        <f t="shared" si="104"/>
        <v>-121.01895707328408</v>
      </c>
      <c r="H383" s="3">
        <f t="shared" ca="1" si="93"/>
        <v>449.60603640421181</v>
      </c>
      <c r="I383" s="3">
        <f t="shared" ca="1" si="105"/>
        <v>16497.783942093618</v>
      </c>
      <c r="J383" s="3">
        <f t="shared" si="106"/>
        <v>2448.0897152263647</v>
      </c>
      <c r="K383" s="3">
        <f t="shared" ca="1" si="107"/>
        <v>17154.969506246172</v>
      </c>
      <c r="L383" s="3">
        <f t="shared" si="94"/>
        <v>-9.7365170466778963</v>
      </c>
      <c r="M383" s="3">
        <f t="shared" ca="1" si="95"/>
        <v>-0.27252765704568327</v>
      </c>
      <c r="N383" s="3">
        <f t="shared" ca="1" si="96"/>
        <v>-15.614684549306384</v>
      </c>
      <c r="O383" s="1">
        <f t="shared" ca="1" si="90"/>
        <v>68729499.910175845</v>
      </c>
      <c r="P383" s="1">
        <f t="shared" si="91"/>
        <v>-16208389.725986868</v>
      </c>
      <c r="Q383" s="1">
        <f t="shared" ca="1" si="97"/>
        <v>84937889.636162713</v>
      </c>
      <c r="R383" s="1">
        <f t="shared" ca="1" si="92"/>
        <v>305732.10475486401</v>
      </c>
      <c r="S383" s="22">
        <f t="shared" si="98"/>
        <v>0.95155895786444233</v>
      </c>
      <c r="U383" s="3">
        <f t="shared" si="99"/>
        <v>330.34665475942126</v>
      </c>
      <c r="V383" s="22">
        <f t="shared" ca="1" si="100"/>
        <v>1.3610128328123758</v>
      </c>
    </row>
    <row r="384" spans="4:22" x14ac:dyDescent="0.2">
      <c r="D384" s="1">
        <f t="shared" si="101"/>
        <v>382</v>
      </c>
      <c r="E384" s="2">
        <f t="shared" si="102"/>
        <v>38.300000000000274</v>
      </c>
      <c r="F384" s="3">
        <f t="shared" ca="1" si="103"/>
        <v>433.01270189221935</v>
      </c>
      <c r="G384" s="3">
        <f t="shared" si="104"/>
        <v>-121.99260877795187</v>
      </c>
      <c r="H384" s="3">
        <f t="shared" ca="1" si="93"/>
        <v>449.86908828730441</v>
      </c>
      <c r="I384" s="3">
        <f t="shared" ca="1" si="105"/>
        <v>16541.08521228284</v>
      </c>
      <c r="J384" s="3">
        <f t="shared" si="106"/>
        <v>2435.9391369338027</v>
      </c>
      <c r="K384" s="3">
        <f t="shared" ca="1" si="107"/>
        <v>17199.943238055348</v>
      </c>
      <c r="L384" s="3">
        <f t="shared" si="94"/>
        <v>-9.7368837765148069</v>
      </c>
      <c r="M384" s="3">
        <f t="shared" ca="1" si="95"/>
        <v>-0.2746120821400308</v>
      </c>
      <c r="N384" s="3">
        <f t="shared" ca="1" si="96"/>
        <v>-15.734113309923657</v>
      </c>
      <c r="O384" s="1">
        <f t="shared" ca="1" si="90"/>
        <v>68809946.842793167</v>
      </c>
      <c r="P384" s="1">
        <f t="shared" si="91"/>
        <v>-16128550.258831993</v>
      </c>
      <c r="Q384" s="1">
        <f t="shared" ca="1" si="97"/>
        <v>84938497.101625159</v>
      </c>
      <c r="R384" s="1">
        <f t="shared" ca="1" si="92"/>
        <v>305910.98003536701</v>
      </c>
      <c r="S384" s="22">
        <f t="shared" si="98"/>
        <v>0.9527024780886364</v>
      </c>
      <c r="U384" s="3">
        <f t="shared" si="99"/>
        <v>330.39605609462001</v>
      </c>
      <c r="V384" s="22">
        <f t="shared" ca="1" si="100"/>
        <v>1.3616055034218364</v>
      </c>
    </row>
    <row r="385" spans="4:22" x14ac:dyDescent="0.2">
      <c r="D385" s="1">
        <f t="shared" si="101"/>
        <v>383</v>
      </c>
      <c r="E385" s="2">
        <f t="shared" si="102"/>
        <v>38.400000000000276</v>
      </c>
      <c r="F385" s="3">
        <f t="shared" ca="1" si="103"/>
        <v>433.01270189221935</v>
      </c>
      <c r="G385" s="3">
        <f t="shared" si="104"/>
        <v>-122.96629715560336</v>
      </c>
      <c r="H385" s="3">
        <f t="shared" ca="1" si="93"/>
        <v>450.13410250297653</v>
      </c>
      <c r="I385" s="3">
        <f t="shared" ca="1" si="105"/>
        <v>16584.386482472062</v>
      </c>
      <c r="J385" s="3">
        <f t="shared" si="106"/>
        <v>2423.691191637125</v>
      </c>
      <c r="K385" s="3">
        <f t="shared" ca="1" si="107"/>
        <v>17244.943373210594</v>
      </c>
      <c r="L385" s="3">
        <f t="shared" si="94"/>
        <v>-9.7372534450913104</v>
      </c>
      <c r="M385" s="3">
        <f t="shared" ca="1" si="95"/>
        <v>-0.27669414034666051</v>
      </c>
      <c r="N385" s="3">
        <f t="shared" ca="1" si="96"/>
        <v>-15.853406457864116</v>
      </c>
      <c r="O385" s="1">
        <f t="shared" ca="1" si="90"/>
        <v>68891041.480294451</v>
      </c>
      <c r="P385" s="1">
        <f t="shared" si="91"/>
        <v>-16048064.875812121</v>
      </c>
      <c r="Q385" s="1">
        <f t="shared" ca="1" si="97"/>
        <v>84939106.356106579</v>
      </c>
      <c r="R385" s="1">
        <f t="shared" ca="1" si="92"/>
        <v>306091.18970202404</v>
      </c>
      <c r="S385" s="22">
        <f t="shared" si="98"/>
        <v>0.95385622677424986</v>
      </c>
      <c r="U385" s="3">
        <f t="shared" si="99"/>
        <v>330.44585330068946</v>
      </c>
      <c r="V385" s="22">
        <f t="shared" ca="1" si="100"/>
        <v>1.3622023033630768</v>
      </c>
    </row>
    <row r="386" spans="4:22" x14ac:dyDescent="0.2">
      <c r="D386" s="1">
        <f t="shared" si="101"/>
        <v>384</v>
      </c>
      <c r="E386" s="2">
        <f t="shared" si="102"/>
        <v>38.500000000000277</v>
      </c>
      <c r="F386" s="3">
        <f t="shared" ca="1" si="103"/>
        <v>433.01270189221935</v>
      </c>
      <c r="G386" s="3">
        <f t="shared" si="104"/>
        <v>-123.94002250011249</v>
      </c>
      <c r="H386" s="3">
        <f t="shared" ca="1" si="93"/>
        <v>450.40107590605112</v>
      </c>
      <c r="I386" s="3">
        <f t="shared" ca="1" si="105"/>
        <v>16627.687752661284</v>
      </c>
      <c r="J386" s="3">
        <f t="shared" si="106"/>
        <v>2411.3458756543391</v>
      </c>
      <c r="K386" s="3">
        <f t="shared" ca="1" si="107"/>
        <v>17289.970107788118</v>
      </c>
      <c r="L386" s="3">
        <f t="shared" si="94"/>
        <v>-9.737626052518543</v>
      </c>
      <c r="M386" s="3">
        <f t="shared" ca="1" si="95"/>
        <v>-0.27877381829714187</v>
      </c>
      <c r="N386" s="3">
        <f t="shared" ca="1" si="96"/>
        <v>-15.972563227173115</v>
      </c>
      <c r="O386" s="1">
        <f t="shared" ref="O386:O449" ca="1" si="108">(0.5)*($B$11)*(H386^2)</f>
        <v>68972783.920291662</v>
      </c>
      <c r="P386" s="1">
        <f t="shared" ref="P386:P449" si="109">($B$11)*L386*J386</f>
        <v>-15966933.405875286</v>
      </c>
      <c r="Q386" s="1">
        <f t="shared" ca="1" si="97"/>
        <v>84939717.326166943</v>
      </c>
      <c r="R386" s="1">
        <f t="shared" ref="R386:R449" ca="1" si="110" xml:space="preserve"> ($B$11)*H386</f>
        <v>306272.73161611473</v>
      </c>
      <c r="S386" s="22">
        <f t="shared" si="98"/>
        <v>0.95502023046556006</v>
      </c>
      <c r="U386" s="3">
        <f t="shared" si="99"/>
        <v>330.49604639259962</v>
      </c>
      <c r="V386" s="22">
        <f t="shared" ca="1" si="100"/>
        <v>1.3628032190467267</v>
      </c>
    </row>
    <row r="387" spans="4:22" x14ac:dyDescent="0.2">
      <c r="D387" s="1">
        <f t="shared" si="101"/>
        <v>385</v>
      </c>
      <c r="E387" s="2">
        <f t="shared" si="102"/>
        <v>38.600000000000279</v>
      </c>
      <c r="F387" s="3">
        <f t="shared" ca="1" si="103"/>
        <v>433.01270189221935</v>
      </c>
      <c r="G387" s="3">
        <f t="shared" si="104"/>
        <v>-124.91378510536434</v>
      </c>
      <c r="H387" s="3">
        <f t="shared" ref="H387:H450" ca="1" si="111">SQRT(F387^2 + G387^2)</f>
        <v>450.67000533577692</v>
      </c>
      <c r="I387" s="3">
        <f t="shared" ca="1" si="105"/>
        <v>16670.989022850506</v>
      </c>
      <c r="J387" s="3">
        <f t="shared" si="106"/>
        <v>2398.903185274065</v>
      </c>
      <c r="K387" s="3">
        <f t="shared" ca="1" si="107"/>
        <v>17335.023637548831</v>
      </c>
      <c r="L387" s="3">
        <f t="shared" ref="L387:L450" si="112" xml:space="preserve"> -(9.780327 * (1 + 0.0053024 * ((SIN($B$7))^2) - (5.8*10^(-6)) * (SIN(2*($B$7))^2) - (3.086*10^(-6)) * J387))</f>
        <v>-9.738001598908518</v>
      </c>
      <c r="M387" s="3">
        <f t="shared" ref="M387:M450" ca="1" si="113">ATAN(G387/F387)</f>
        <v>-0.28085110273445374</v>
      </c>
      <c r="N387" s="3">
        <f t="shared" ref="N387:N450" ca="1" si="114">M387*(180/PI())</f>
        <v>-16.091582858279292</v>
      </c>
      <c r="O387" s="1">
        <f t="shared" ca="1" si="108"/>
        <v>69055174.261178732</v>
      </c>
      <c r="P387" s="1">
        <f t="shared" si="109"/>
        <v>-15885155.676601395</v>
      </c>
      <c r="Q387" s="1">
        <f t="shared" ref="Q387:Q450" ca="1" si="115" xml:space="preserve"> ABS(O387) + ABS(P387)</f>
        <v>84940329.937780127</v>
      </c>
      <c r="R387" s="1">
        <f t="shared" ca="1" si="110"/>
        <v>306455.6036283283</v>
      </c>
      <c r="S387" s="22">
        <f t="shared" ref="S387:S450" si="116" xml:space="preserve"> ( 359.01*(1 - (2.25577*10^(-5))*(J387))^(5.25588) ) / (298.15 - 0.0074545*J387)</f>
        <v>0.95619451594710336</v>
      </c>
      <c r="U387" s="3">
        <f t="shared" ref="U387:U450" si="117" xml:space="preserve"> (-0.00406576*J387)+340.3</f>
        <v>330.54663538544014</v>
      </c>
      <c r="V387" s="22">
        <f t="shared" ref="V387:V450" ca="1" si="118" xml:space="preserve"> H387/U387</f>
        <v>1.3634082368143443</v>
      </c>
    </row>
    <row r="388" spans="4:22" x14ac:dyDescent="0.2">
      <c r="D388" s="1">
        <f t="shared" ref="D388:D451" si="119">D387 + 1</f>
        <v>386</v>
      </c>
      <c r="E388" s="2">
        <f t="shared" ref="E388:E451" si="120" xml:space="preserve"> E387 + $B$2</f>
        <v>38.70000000000028</v>
      </c>
      <c r="F388" s="3">
        <f t="shared" ref="F388:F451" ca="1" si="121">INDIRECT(ADDRESS(ROW()-1,COLUMN()))</f>
        <v>433.01270189221935</v>
      </c>
      <c r="G388" s="3">
        <f t="shared" ref="G388:G451" si="122">G387 + L387*$B$2</f>
        <v>-125.8875852652552</v>
      </c>
      <c r="H388" s="3">
        <f t="shared" ca="1" si="111"/>
        <v>450.94088761601216</v>
      </c>
      <c r="I388" s="3">
        <f t="shared" ref="I388:I451" ca="1" si="123">I387 + F387*($B$2)</f>
        <v>16714.290293039729</v>
      </c>
      <c r="J388" s="3">
        <f t="shared" ref="J388:J451" si="124" xml:space="preserve"> J387 + G387*($B$2) + (0.5)*(L387)*($B$2)^2</f>
        <v>2386.3631167555341</v>
      </c>
      <c r="K388" s="3">
        <f t="shared" ca="1" si="107"/>
        <v>17380.104157936792</v>
      </c>
      <c r="L388" s="3">
        <f t="shared" si="112"/>
        <v>-9.7383800843741408</v>
      </c>
      <c r="M388" s="3">
        <f t="shared" ca="1" si="113"/>
        <v>-0.28292598051319368</v>
      </c>
      <c r="N388" s="3">
        <f t="shared" ca="1" si="114"/>
        <v>-16.21046459800657</v>
      </c>
      <c r="O388" s="1">
        <f t="shared" ca="1" si="108"/>
        <v>69138212.602131739</v>
      </c>
      <c r="P388" s="1">
        <f t="shared" si="109"/>
        <v>-15802731.514202025</v>
      </c>
      <c r="Q388" s="1">
        <f t="shared" ca="1" si="115"/>
        <v>84940944.116333768</v>
      </c>
      <c r="R388" s="1">
        <f t="shared" ca="1" si="110"/>
        <v>306639.8035788883</v>
      </c>
      <c r="S388" s="22">
        <f t="shared" si="116"/>
        <v>0.95737911024439848</v>
      </c>
      <c r="U388" s="3">
        <f t="shared" si="117"/>
        <v>330.59762029442004</v>
      </c>
      <c r="V388" s="22">
        <f t="shared" ca="1" si="118"/>
        <v>1.3640173429391842</v>
      </c>
    </row>
    <row r="389" spans="4:22" x14ac:dyDescent="0.2">
      <c r="D389" s="1">
        <f t="shared" si="119"/>
        <v>387</v>
      </c>
      <c r="E389" s="2">
        <f t="shared" si="120"/>
        <v>38.800000000000281</v>
      </c>
      <c r="F389" s="3">
        <f t="shared" ca="1" si="121"/>
        <v>433.01270189221935</v>
      </c>
      <c r="G389" s="3">
        <f t="shared" si="122"/>
        <v>-126.86142327369261</v>
      </c>
      <c r="H389" s="3">
        <f t="shared" ca="1" si="111"/>
        <v>451.21371955540872</v>
      </c>
      <c r="I389" s="3">
        <f t="shared" ca="1" si="123"/>
        <v>16757.591563228951</v>
      </c>
      <c r="J389" s="3">
        <f t="shared" si="124"/>
        <v>2373.7256663285866</v>
      </c>
      <c r="K389" s="3">
        <f t="shared" ref="K389:K452" ca="1" si="125">K388+ SQRT( (I389-I388)^2 + (J389-J388)^2 )</f>
        <v>17425.21186407769</v>
      </c>
      <c r="L389" s="3">
        <f t="shared" si="112"/>
        <v>-9.7387615090292012</v>
      </c>
      <c r="M389" s="3">
        <f t="shared" ca="1" si="113"/>
        <v>-0.28499843859977464</v>
      </c>
      <c r="N389" s="3">
        <f t="shared" ca="1" si="114"/>
        <v>-16.329207699585417</v>
      </c>
      <c r="O389" s="1">
        <f t="shared" ca="1" si="108"/>
        <v>69221899.043109179</v>
      </c>
      <c r="P389" s="1">
        <f t="shared" si="109"/>
        <v>-15719660.743520163</v>
      </c>
      <c r="Q389" s="1">
        <f t="shared" ca="1" si="115"/>
        <v>84941559.786629349</v>
      </c>
      <c r="R389" s="1">
        <f t="shared" ca="1" si="110"/>
        <v>306825.3292976779</v>
      </c>
      <c r="S389" s="22">
        <f t="shared" si="116"/>
        <v>0.95857404062466733</v>
      </c>
      <c r="U389" s="3">
        <f t="shared" si="117"/>
        <v>330.64900113486789</v>
      </c>
      <c r="V389" s="22">
        <f t="shared" ca="1" si="118"/>
        <v>1.364630523626968</v>
      </c>
    </row>
    <row r="390" spans="4:22" x14ac:dyDescent="0.2">
      <c r="D390" s="1">
        <f t="shared" si="119"/>
        <v>388</v>
      </c>
      <c r="E390" s="2">
        <f t="shared" si="120"/>
        <v>38.900000000000283</v>
      </c>
      <c r="F390" s="3">
        <f t="shared" ca="1" si="121"/>
        <v>433.01270189221935</v>
      </c>
      <c r="G390" s="3">
        <f t="shared" si="122"/>
        <v>-127.83529942459553</v>
      </c>
      <c r="H390" s="3">
        <f t="shared" ca="1" si="111"/>
        <v>451.48849794759559</v>
      </c>
      <c r="I390" s="3">
        <f t="shared" ca="1" si="123"/>
        <v>16800.892833418173</v>
      </c>
      <c r="J390" s="3">
        <f t="shared" si="124"/>
        <v>2360.9908301936721</v>
      </c>
      <c r="K390" s="3">
        <f t="shared" ca="1" si="125"/>
        <v>17470.346950777319</v>
      </c>
      <c r="L390" s="3">
        <f t="shared" si="112"/>
        <v>-9.7391458729883791</v>
      </c>
      <c r="M390" s="3">
        <f t="shared" ca="1" si="113"/>
        <v>-0.287068464072612</v>
      </c>
      <c r="N390" s="3">
        <f t="shared" ca="1" si="114"/>
        <v>-16.44781142266357</v>
      </c>
      <c r="O390" s="1">
        <f t="shared" ca="1" si="108"/>
        <v>69306233.684851855</v>
      </c>
      <c r="P390" s="1">
        <f t="shared" si="109"/>
        <v>-15635943.188029993</v>
      </c>
      <c r="Q390" s="1">
        <f t="shared" ca="1" si="115"/>
        <v>84942176.872881845</v>
      </c>
      <c r="R390" s="1">
        <f t="shared" ca="1" si="110"/>
        <v>307012.17860436498</v>
      </c>
      <c r="S390" s="22">
        <f t="shared" si="116"/>
        <v>0.95977933459756759</v>
      </c>
      <c r="U390" s="3">
        <f t="shared" si="117"/>
        <v>330.70077792223179</v>
      </c>
      <c r="V390" s="22">
        <f t="shared" ca="1" si="118"/>
        <v>1.3652477650166535</v>
      </c>
    </row>
    <row r="391" spans="4:22" x14ac:dyDescent="0.2">
      <c r="D391" s="1">
        <f t="shared" si="119"/>
        <v>389</v>
      </c>
      <c r="E391" s="2">
        <f t="shared" si="120"/>
        <v>39.000000000000284</v>
      </c>
      <c r="F391" s="3">
        <f t="shared" ca="1" si="121"/>
        <v>433.01270189221935</v>
      </c>
      <c r="G391" s="3">
        <f t="shared" si="122"/>
        <v>-128.80921401189437</v>
      </c>
      <c r="H391" s="3">
        <f t="shared" ca="1" si="111"/>
        <v>451.76521957136322</v>
      </c>
      <c r="I391" s="3">
        <f t="shared" ca="1" si="123"/>
        <v>16844.194103607395</v>
      </c>
      <c r="J391" s="3">
        <f t="shared" si="124"/>
        <v>2348.1586045218473</v>
      </c>
      <c r="K391" s="3">
        <f t="shared" ca="1" si="125"/>
        <v>17515.509612520098</v>
      </c>
      <c r="L391" s="3">
        <f t="shared" si="112"/>
        <v>-9.7395331763672406</v>
      </c>
      <c r="M391" s="3">
        <f t="shared" ca="1" si="113"/>
        <v>-0.28913604412229776</v>
      </c>
      <c r="N391" s="3">
        <f t="shared" ca="1" si="114"/>
        <v>-16.566275033316014</v>
      </c>
      <c r="O391" s="1">
        <f t="shared" ca="1" si="108"/>
        <v>69391216.628883079</v>
      </c>
      <c r="P391" s="1">
        <f t="shared" si="109"/>
        <v>-15551578.669836659</v>
      </c>
      <c r="Q391" s="1">
        <f t="shared" ca="1" si="115"/>
        <v>84942795.298719734</v>
      </c>
      <c r="R391" s="1">
        <f t="shared" ca="1" si="110"/>
        <v>307200.34930852702</v>
      </c>
      <c r="S391" s="22">
        <f t="shared" si="116"/>
        <v>0.96099501991592962</v>
      </c>
      <c r="U391" s="3">
        <f t="shared" si="117"/>
        <v>330.75295067207924</v>
      </c>
      <c r="V391" s="22">
        <f t="shared" ca="1" si="118"/>
        <v>1.3658690531812065</v>
      </c>
    </row>
    <row r="392" spans="4:22" x14ac:dyDescent="0.2">
      <c r="D392" s="1">
        <f t="shared" si="119"/>
        <v>390</v>
      </c>
      <c r="E392" s="2">
        <f t="shared" si="120"/>
        <v>39.100000000000286</v>
      </c>
      <c r="F392" s="3">
        <f t="shared" ca="1" si="121"/>
        <v>433.01270189221935</v>
      </c>
      <c r="G392" s="3">
        <f t="shared" si="122"/>
        <v>-129.7831673295311</v>
      </c>
      <c r="H392" s="3">
        <f t="shared" ca="1" si="111"/>
        <v>452.04388119084757</v>
      </c>
      <c r="I392" s="3">
        <f t="shared" ca="1" si="123"/>
        <v>16887.495373796617</v>
      </c>
      <c r="J392" s="3">
        <f t="shared" si="124"/>
        <v>2335.2289854547762</v>
      </c>
      <c r="K392" s="3">
        <f t="shared" ca="1" si="125"/>
        <v>17560.700043467587</v>
      </c>
      <c r="L392" s="3">
        <f t="shared" si="112"/>
        <v>-9.7399234192822366</v>
      </c>
      <c r="M392" s="3">
        <f t="shared" ca="1" si="113"/>
        <v>-0.29120116605176449</v>
      </c>
      <c r="N392" s="3">
        <f t="shared" ca="1" si="114"/>
        <v>-16.68459780405437</v>
      </c>
      <c r="O392" s="1">
        <f t="shared" ca="1" si="108"/>
        <v>69476847.977508947</v>
      </c>
      <c r="P392" s="1">
        <f t="shared" si="109"/>
        <v>-15466567.009676017</v>
      </c>
      <c r="Q392" s="1">
        <f t="shared" ca="1" si="115"/>
        <v>84943414.987184972</v>
      </c>
      <c r="R392" s="1">
        <f t="shared" ca="1" si="110"/>
        <v>307389.83920977637</v>
      </c>
      <c r="S392" s="22">
        <f t="shared" si="116"/>
        <v>0.96222112457650155</v>
      </c>
      <c r="U392" s="3">
        <f t="shared" si="117"/>
        <v>330.80551940009741</v>
      </c>
      <c r="V392" s="22">
        <f t="shared" ca="1" si="118"/>
        <v>1.3664943741283733</v>
      </c>
    </row>
    <row r="393" spans="4:22" x14ac:dyDescent="0.2">
      <c r="D393" s="1">
        <f t="shared" si="119"/>
        <v>391</v>
      </c>
      <c r="E393" s="2">
        <f t="shared" si="120"/>
        <v>39.200000000000287</v>
      </c>
      <c r="F393" s="3">
        <f t="shared" ca="1" si="121"/>
        <v>433.01270189221935</v>
      </c>
      <c r="G393" s="3">
        <f t="shared" si="122"/>
        <v>-130.75715967145933</v>
      </c>
      <c r="H393" s="3">
        <f t="shared" ca="1" si="111"/>
        <v>452.32447955571399</v>
      </c>
      <c r="I393" s="3">
        <f t="shared" ca="1" si="123"/>
        <v>16930.796643985839</v>
      </c>
      <c r="J393" s="3">
        <f t="shared" si="124"/>
        <v>2322.2019691047267</v>
      </c>
      <c r="K393" s="3">
        <f t="shared" ca="1" si="125"/>
        <v>17605.918437457029</v>
      </c>
      <c r="L393" s="3">
        <f t="shared" si="112"/>
        <v>-9.7403166018507061</v>
      </c>
      <c r="M393" s="3">
        <f t="shared" ca="1" si="113"/>
        <v>-0.29326381727643791</v>
      </c>
      <c r="N393" s="3">
        <f t="shared" ca="1" si="114"/>
        <v>-16.80277901383565</v>
      </c>
      <c r="O393" s="1">
        <f t="shared" ca="1" si="108"/>
        <v>69563127.833818153</v>
      </c>
      <c r="P393" s="1">
        <f t="shared" si="109"/>
        <v>-15380908.026914395</v>
      </c>
      <c r="Q393" s="1">
        <f t="shared" ca="1" si="115"/>
        <v>84944035.860732555</v>
      </c>
      <c r="R393" s="1">
        <f t="shared" ca="1" si="110"/>
        <v>307580.6460978855</v>
      </c>
      <c r="S393" s="22">
        <f t="shared" si="116"/>
        <v>0.96345767682069949</v>
      </c>
      <c r="U393" s="3">
        <f t="shared" si="117"/>
        <v>330.85848412209276</v>
      </c>
      <c r="V393" s="22">
        <f t="shared" ca="1" si="118"/>
        <v>1.3671237138014514</v>
      </c>
    </row>
    <row r="394" spans="4:22" x14ac:dyDescent="0.2">
      <c r="D394" s="1">
        <f t="shared" si="119"/>
        <v>392</v>
      </c>
      <c r="E394" s="2">
        <f t="shared" si="120"/>
        <v>39.300000000000288</v>
      </c>
      <c r="F394" s="3">
        <f t="shared" ca="1" si="121"/>
        <v>433.01270189221935</v>
      </c>
      <c r="G394" s="3">
        <f t="shared" si="122"/>
        <v>-131.7311913316444</v>
      </c>
      <c r="H394" s="3">
        <f t="shared" ca="1" si="111"/>
        <v>452.60701140134177</v>
      </c>
      <c r="I394" s="3">
        <f t="shared" ca="1" si="123"/>
        <v>16974.097914175061</v>
      </c>
      <c r="J394" s="3">
        <f t="shared" si="124"/>
        <v>2309.0775515545711</v>
      </c>
      <c r="K394" s="3">
        <f t="shared" ca="1" si="125"/>
        <v>17651.164987999924</v>
      </c>
      <c r="L394" s="3">
        <f t="shared" si="112"/>
        <v>-9.74071272419088</v>
      </c>
      <c r="M394" s="3">
        <f t="shared" ca="1" si="113"/>
        <v>-0.29532398532437804</v>
      </c>
      <c r="N394" s="3">
        <f t="shared" ca="1" si="114"/>
        <v>-16.920817948070322</v>
      </c>
      <c r="O394" s="1">
        <f t="shared" ca="1" si="108"/>
        <v>69650056.301682472</v>
      </c>
      <c r="P394" s="1">
        <f t="shared" si="109"/>
        <v>-15294601.539548371</v>
      </c>
      <c r="Q394" s="1">
        <f t="shared" ca="1" si="115"/>
        <v>84944657.841230839</v>
      </c>
      <c r="R394" s="1">
        <f t="shared" ca="1" si="110"/>
        <v>307772.76775291242</v>
      </c>
      <c r="S394" s="22">
        <f t="shared" si="116"/>
        <v>0.96470470513536444</v>
      </c>
      <c r="U394" s="3">
        <f t="shared" si="117"/>
        <v>330.91184485399151</v>
      </c>
      <c r="V394" s="22">
        <f t="shared" ca="1" si="118"/>
        <v>1.3677570580800633</v>
      </c>
    </row>
    <row r="395" spans="4:22" x14ac:dyDescent="0.2">
      <c r="D395" s="1">
        <f t="shared" si="119"/>
        <v>393</v>
      </c>
      <c r="E395" s="2">
        <f t="shared" si="120"/>
        <v>39.40000000000029</v>
      </c>
      <c r="F395" s="3">
        <f t="shared" ca="1" si="121"/>
        <v>433.01270189221935</v>
      </c>
      <c r="G395" s="3">
        <f t="shared" si="122"/>
        <v>-132.70526260406348</v>
      </c>
      <c r="H395" s="3">
        <f t="shared" ca="1" si="111"/>
        <v>452.89147344900795</v>
      </c>
      <c r="I395" s="3">
        <f t="shared" ca="1" si="123"/>
        <v>17017.399184364283</v>
      </c>
      <c r="J395" s="3">
        <f t="shared" si="124"/>
        <v>2295.8557288577854</v>
      </c>
      <c r="K395" s="3">
        <f t="shared" ca="1" si="125"/>
        <v>17696.439888280602</v>
      </c>
      <c r="L395" s="3">
        <f t="shared" si="112"/>
        <v>-9.7411117864218699</v>
      </c>
      <c r="M395" s="3">
        <f t="shared" ca="1" si="113"/>
        <v>-0.29738165783640991</v>
      </c>
      <c r="N395" s="3">
        <f t="shared" ca="1" si="114"/>
        <v>-17.038713898629833</v>
      </c>
      <c r="O395" s="1">
        <f t="shared" ca="1" si="108"/>
        <v>69737633.485756576</v>
      </c>
      <c r="P395" s="1">
        <f t="shared" si="109"/>
        <v>-15207647.364204507</v>
      </c>
      <c r="Q395" s="1">
        <f t="shared" ca="1" si="115"/>
        <v>84945280.849961087</v>
      </c>
      <c r="R395" s="1">
        <f t="shared" ca="1" si="110"/>
        <v>307966.20194532542</v>
      </c>
      <c r="S395" s="22">
        <f t="shared" si="116"/>
        <v>0.96596223825352401</v>
      </c>
      <c r="U395" s="3">
        <f t="shared" si="117"/>
        <v>330.96560161183919</v>
      </c>
      <c r="V395" s="22">
        <f t="shared" ca="1" si="118"/>
        <v>1.3683943927809301</v>
      </c>
    </row>
    <row r="396" spans="4:22" x14ac:dyDescent="0.2">
      <c r="D396" s="1">
        <f t="shared" si="119"/>
        <v>394</v>
      </c>
      <c r="E396" s="2">
        <f t="shared" si="120"/>
        <v>39.500000000000291</v>
      </c>
      <c r="F396" s="3">
        <f t="shared" ca="1" si="121"/>
        <v>433.01270189221935</v>
      </c>
      <c r="G396" s="3">
        <f t="shared" si="122"/>
        <v>-133.67937378270565</v>
      </c>
      <c r="H396" s="3">
        <f t="shared" ca="1" si="111"/>
        <v>453.1778624060716</v>
      </c>
      <c r="I396" s="3">
        <f t="shared" ca="1" si="123"/>
        <v>17060.700454553506</v>
      </c>
      <c r="J396" s="3">
        <f t="shared" si="124"/>
        <v>2282.5364970384471</v>
      </c>
      <c r="K396" s="3">
        <f t="shared" ca="1" si="125"/>
        <v>17741.743331154816</v>
      </c>
      <c r="L396" s="3">
        <f t="shared" si="112"/>
        <v>-9.7415137886636778</v>
      </c>
      <c r="M396" s="3">
        <f t="shared" ca="1" si="113"/>
        <v>-0.29943682256624293</v>
      </c>
      <c r="N396" s="3">
        <f t="shared" ca="1" si="114"/>
        <v>-17.156466163853409</v>
      </c>
      <c r="O396" s="1">
        <f t="shared" ca="1" si="108"/>
        <v>69825859.491478354</v>
      </c>
      <c r="P396" s="1">
        <f t="shared" si="109"/>
        <v>-15120045.316139122</v>
      </c>
      <c r="Q396" s="1">
        <f t="shared" ca="1" si="115"/>
        <v>84945904.807617471</v>
      </c>
      <c r="R396" s="1">
        <f t="shared" ca="1" si="110"/>
        <v>308160.9464361287</v>
      </c>
      <c r="S396" s="22">
        <f t="shared" si="116"/>
        <v>0.96723030515516339</v>
      </c>
      <c r="U396" s="3">
        <f t="shared" si="117"/>
        <v>331.01975441180099</v>
      </c>
      <c r="V396" s="22">
        <f t="shared" ca="1" si="118"/>
        <v>1.3690357036586442</v>
      </c>
    </row>
    <row r="397" spans="4:22" x14ac:dyDescent="0.2">
      <c r="D397" s="1">
        <f t="shared" si="119"/>
        <v>395</v>
      </c>
      <c r="E397" s="2">
        <f t="shared" si="120"/>
        <v>39.600000000000293</v>
      </c>
      <c r="F397" s="3">
        <f t="shared" ca="1" si="121"/>
        <v>433.01270189221935</v>
      </c>
      <c r="G397" s="3">
        <f t="shared" si="122"/>
        <v>-134.65352516157202</v>
      </c>
      <c r="H397" s="3">
        <f t="shared" ca="1" si="111"/>
        <v>453.46617496615789</v>
      </c>
      <c r="I397" s="3">
        <f t="shared" ca="1" si="123"/>
        <v>17104.001724742728</v>
      </c>
      <c r="J397" s="3">
        <f t="shared" si="124"/>
        <v>2269.119852091233</v>
      </c>
      <c r="K397" s="3">
        <f t="shared" ca="1" si="125"/>
        <v>17787.075509148373</v>
      </c>
      <c r="L397" s="3">
        <f t="shared" si="112"/>
        <v>-9.7419187310371935</v>
      </c>
      <c r="M397" s="3">
        <f t="shared" ca="1" si="113"/>
        <v>-0.30148946738057919</v>
      </c>
      <c r="N397" s="3">
        <f t="shared" ca="1" si="114"/>
        <v>-17.27407404855429</v>
      </c>
      <c r="O397" s="1">
        <f t="shared" ca="1" si="108"/>
        <v>69914734.42506896</v>
      </c>
      <c r="P397" s="1">
        <f t="shared" si="109"/>
        <v>-15031795.209238032</v>
      </c>
      <c r="Q397" s="1">
        <f t="shared" ca="1" si="115"/>
        <v>84946529.634306997</v>
      </c>
      <c r="R397" s="1">
        <f t="shared" ca="1" si="110"/>
        <v>308356.99897698738</v>
      </c>
      <c r="S397" s="22">
        <f t="shared" si="116"/>
        <v>0.96850893506800262</v>
      </c>
      <c r="U397" s="3">
        <f t="shared" si="117"/>
        <v>331.07430327016158</v>
      </c>
      <c r="V397" s="22">
        <f t="shared" ca="1" si="118"/>
        <v>1.3696809764064435</v>
      </c>
    </row>
    <row r="398" spans="4:22" x14ac:dyDescent="0.2">
      <c r="D398" s="1">
        <f t="shared" si="119"/>
        <v>396</v>
      </c>
      <c r="E398" s="2">
        <f t="shared" si="120"/>
        <v>39.700000000000294</v>
      </c>
      <c r="F398" s="3">
        <f t="shared" ca="1" si="121"/>
        <v>433.01270189221935</v>
      </c>
      <c r="G398" s="3">
        <f t="shared" si="122"/>
        <v>-135.62771703467573</v>
      </c>
      <c r="H398" s="3">
        <f t="shared" ca="1" si="111"/>
        <v>453.75640780934225</v>
      </c>
      <c r="I398" s="3">
        <f t="shared" ca="1" si="123"/>
        <v>17147.30299493195</v>
      </c>
      <c r="J398" s="3">
        <f t="shared" si="124"/>
        <v>2255.6057899814209</v>
      </c>
      <c r="K398" s="3">
        <f t="shared" ca="1" si="125"/>
        <v>17832.436614455761</v>
      </c>
      <c r="L398" s="3">
        <f t="shared" si="112"/>
        <v>-9.7423266136641917</v>
      </c>
      <c r="M398" s="3">
        <f t="shared" ca="1" si="113"/>
        <v>-0.30353958025921129</v>
      </c>
      <c r="N398" s="3">
        <f t="shared" ca="1" si="114"/>
        <v>-17.391536864025326</v>
      </c>
      <c r="O398" s="1">
        <f t="shared" ca="1" si="108"/>
        <v>70004258.393532962</v>
      </c>
      <c r="P398" s="1">
        <f t="shared" si="109"/>
        <v>-14942896.856016308</v>
      </c>
      <c r="Q398" s="1">
        <f t="shared" ca="1" si="115"/>
        <v>84947155.24954927</v>
      </c>
      <c r="R398" s="1">
        <f t="shared" ca="1" si="110"/>
        <v>308554.35731035273</v>
      </c>
      <c r="S398" s="22">
        <f t="shared" si="116"/>
        <v>0.96979815746827625</v>
      </c>
      <c r="U398" s="3">
        <f t="shared" si="117"/>
        <v>331.12924820332518</v>
      </c>
      <c r="V398" s="22">
        <f t="shared" ca="1" si="118"/>
        <v>1.3703301966569852</v>
      </c>
    </row>
    <row r="399" spans="4:22" x14ac:dyDescent="0.2">
      <c r="D399" s="1">
        <f t="shared" si="119"/>
        <v>397</v>
      </c>
      <c r="E399" s="2">
        <f t="shared" si="120"/>
        <v>39.800000000000296</v>
      </c>
      <c r="F399" s="3">
        <f t="shared" ca="1" si="121"/>
        <v>433.01270189221935</v>
      </c>
      <c r="G399" s="3">
        <f t="shared" si="122"/>
        <v>-136.60194969604214</v>
      </c>
      <c r="H399" s="3">
        <f t="shared" ca="1" si="111"/>
        <v>454.04855760233403</v>
      </c>
      <c r="I399" s="3">
        <f t="shared" ca="1" si="123"/>
        <v>17190.604265121172</v>
      </c>
      <c r="J399" s="3">
        <f t="shared" si="124"/>
        <v>2241.994306644885</v>
      </c>
      <c r="K399" s="3">
        <f t="shared" ca="1" si="125"/>
        <v>17877.826838938799</v>
      </c>
      <c r="L399" s="3">
        <f t="shared" si="112"/>
        <v>-9.7427374366673369</v>
      </c>
      <c r="M399" s="3">
        <f t="shared" ca="1" si="113"/>
        <v>-0.30558714929510933</v>
      </c>
      <c r="N399" s="3">
        <f t="shared" ca="1" si="114"/>
        <v>-17.508853928043955</v>
      </c>
      <c r="O399" s="1">
        <f t="shared" ca="1" si="108"/>
        <v>70094431.504658416</v>
      </c>
      <c r="P399" s="1">
        <f t="shared" si="109"/>
        <v>-14853350.067618024</v>
      </c>
      <c r="Q399" s="1">
        <f t="shared" ca="1" si="115"/>
        <v>84947781.572276443</v>
      </c>
      <c r="R399" s="1">
        <f t="shared" ca="1" si="110"/>
        <v>308753.01916958712</v>
      </c>
      <c r="S399" s="22">
        <f t="shared" si="116"/>
        <v>0.97109800208152652</v>
      </c>
      <c r="U399" s="3">
        <f t="shared" si="117"/>
        <v>331.18458922781548</v>
      </c>
      <c r="V399" s="22">
        <f t="shared" ca="1" si="118"/>
        <v>1.3709833499831201</v>
      </c>
    </row>
    <row r="400" spans="4:22" x14ac:dyDescent="0.2">
      <c r="D400" s="1">
        <f t="shared" si="119"/>
        <v>398</v>
      </c>
      <c r="E400" s="2">
        <f t="shared" si="120"/>
        <v>39.900000000000297</v>
      </c>
      <c r="F400" s="3">
        <f t="shared" ca="1" si="121"/>
        <v>433.01270189221935</v>
      </c>
      <c r="G400" s="3">
        <f t="shared" si="122"/>
        <v>-137.57622343970888</v>
      </c>
      <c r="H400" s="3">
        <f t="shared" ca="1" si="111"/>
        <v>454.34262099866083</v>
      </c>
      <c r="I400" s="3">
        <f t="shared" ca="1" si="123"/>
        <v>17233.905535310394</v>
      </c>
      <c r="J400" s="3">
        <f t="shared" si="124"/>
        <v>2228.2853979880974</v>
      </c>
      <c r="K400" s="3">
        <f t="shared" ca="1" si="125"/>
        <v>17923.246374125327</v>
      </c>
      <c r="L400" s="3">
        <f t="shared" si="112"/>
        <v>-9.7431512001701819</v>
      </c>
      <c r="M400" s="3">
        <f t="shared" ca="1" si="113"/>
        <v>-0.30763216269449689</v>
      </c>
      <c r="N400" s="3">
        <f t="shared" ca="1" si="114"/>
        <v>-17.626024564876563</v>
      </c>
      <c r="O400" s="1">
        <f t="shared" ca="1" si="108"/>
        <v>70185253.86701715</v>
      </c>
      <c r="P400" s="1">
        <f t="shared" si="109"/>
        <v>-14763154.653816007</v>
      </c>
      <c r="Q400" s="1">
        <f t="shared" ca="1" si="115"/>
        <v>84948408.520833164</v>
      </c>
      <c r="R400" s="1">
        <f t="shared" ca="1" si="110"/>
        <v>308952.9822790894</v>
      </c>
      <c r="S400" s="22">
        <f t="shared" si="116"/>
        <v>0.97240849888339542</v>
      </c>
      <c r="U400" s="3">
        <f t="shared" si="117"/>
        <v>331.2403263602759</v>
      </c>
      <c r="V400" s="22">
        <f t="shared" ca="1" si="118"/>
        <v>1.3716404218986666</v>
      </c>
    </row>
    <row r="401" spans="4:22" x14ac:dyDescent="0.2">
      <c r="D401" s="1">
        <f t="shared" si="119"/>
        <v>399</v>
      </c>
      <c r="E401" s="2">
        <f t="shared" si="120"/>
        <v>40.000000000000298</v>
      </c>
      <c r="F401" s="3">
        <f t="shared" ca="1" si="121"/>
        <v>433.01270189221935</v>
      </c>
      <c r="G401" s="3">
        <f t="shared" si="122"/>
        <v>-138.55053855972591</v>
      </c>
      <c r="H401" s="3">
        <f t="shared" ca="1" si="111"/>
        <v>454.63859463885171</v>
      </c>
      <c r="I401" s="3">
        <f t="shared" ca="1" si="123"/>
        <v>17277.206805499616</v>
      </c>
      <c r="J401" s="3">
        <f t="shared" si="124"/>
        <v>2214.4790598881254</v>
      </c>
      <c r="K401" s="3">
        <f t="shared" ca="1" si="125"/>
        <v>17968.695411207875</v>
      </c>
      <c r="L401" s="3">
        <f t="shared" si="112"/>
        <v>-9.7435679042971639</v>
      </c>
      <c r="M401" s="3">
        <f t="shared" ca="1" si="113"/>
        <v>-0.30967460877691688</v>
      </c>
      <c r="N401" s="3">
        <f t="shared" ca="1" si="114"/>
        <v>-17.743048105282259</v>
      </c>
      <c r="O401" s="1">
        <f t="shared" ca="1" si="108"/>
        <v>70276725.589964643</v>
      </c>
      <c r="P401" s="1">
        <f t="shared" si="109"/>
        <v>-14672310.423011584</v>
      </c>
      <c r="Q401" s="1">
        <f t="shared" ca="1" si="115"/>
        <v>84949036.012976229</v>
      </c>
      <c r="R401" s="1">
        <f t="shared" ca="1" si="110"/>
        <v>309154.24435441918</v>
      </c>
      <c r="S401" s="22">
        <f t="shared" si="116"/>
        <v>0.97372967810042965</v>
      </c>
      <c r="U401" s="3">
        <f t="shared" si="117"/>
        <v>331.29645961746928</v>
      </c>
      <c r="V401" s="22">
        <f t="shared" ca="1" si="118"/>
        <v>1.3723013978591838</v>
      </c>
    </row>
    <row r="402" spans="4:22" x14ac:dyDescent="0.2">
      <c r="D402" s="1">
        <f t="shared" si="119"/>
        <v>400</v>
      </c>
      <c r="E402" s="2">
        <f t="shared" si="120"/>
        <v>40.1000000000003</v>
      </c>
      <c r="F402" s="3">
        <f t="shared" ca="1" si="121"/>
        <v>433.01270189221935</v>
      </c>
      <c r="G402" s="3">
        <f t="shared" si="122"/>
        <v>-139.52489535015562</v>
      </c>
      <c r="H402" s="3">
        <f t="shared" ca="1" si="111"/>
        <v>454.93647515062133</v>
      </c>
      <c r="I402" s="3">
        <f t="shared" ca="1" si="123"/>
        <v>17320.508075688838</v>
      </c>
      <c r="J402" s="3">
        <f t="shared" si="124"/>
        <v>2200.5752881926314</v>
      </c>
      <c r="K402" s="3">
        <f t="shared" ca="1" si="125"/>
        <v>18014.174141042386</v>
      </c>
      <c r="L402" s="3">
        <f t="shared" si="112"/>
        <v>-9.7439875491736085</v>
      </c>
      <c r="M402" s="3">
        <f t="shared" ca="1" si="113"/>
        <v>-0.31171447597528629</v>
      </c>
      <c r="N402" s="3">
        <f t="shared" ca="1" si="114"/>
        <v>-17.859923886516</v>
      </c>
      <c r="O402" s="1">
        <f t="shared" ca="1" si="108"/>
        <v>70368846.783640444</v>
      </c>
      <c r="P402" s="1">
        <f t="shared" si="109"/>
        <v>-14580817.182234326</v>
      </c>
      <c r="Q402" s="1">
        <f t="shared" ca="1" si="115"/>
        <v>84949663.965874776</v>
      </c>
      <c r="R402" s="1">
        <f t="shared" ca="1" si="110"/>
        <v>309356.80310242251</v>
      </c>
      <c r="S402" s="22">
        <f t="shared" si="116"/>
        <v>0.97506157021088768</v>
      </c>
      <c r="U402" s="3">
        <f t="shared" si="117"/>
        <v>331.35298901627795</v>
      </c>
      <c r="V402" s="22">
        <f t="shared" ca="1" si="118"/>
        <v>1.3729662632627475</v>
      </c>
    </row>
    <row r="403" spans="4:22" x14ac:dyDescent="0.2">
      <c r="D403" s="1">
        <f t="shared" si="119"/>
        <v>401</v>
      </c>
      <c r="E403" s="2">
        <f t="shared" si="120"/>
        <v>40.200000000000301</v>
      </c>
      <c r="F403" s="3">
        <f t="shared" ca="1" si="121"/>
        <v>433.01270189221935</v>
      </c>
      <c r="G403" s="3">
        <f t="shared" si="122"/>
        <v>-140.49929410507298</v>
      </c>
      <c r="H403" s="3">
        <f t="shared" ca="1" si="111"/>
        <v>455.23625914905307</v>
      </c>
      <c r="I403" s="3">
        <f t="shared" ca="1" si="123"/>
        <v>17363.80934587806</v>
      </c>
      <c r="J403" s="3">
        <f t="shared" si="124"/>
        <v>2186.5740787198702</v>
      </c>
      <c r="K403" s="3">
        <f t="shared" ca="1" si="125"/>
        <v>18059.682754146943</v>
      </c>
      <c r="L403" s="3">
        <f t="shared" si="112"/>
        <v>-9.7444101349257313</v>
      </c>
      <c r="M403" s="3">
        <f t="shared" ca="1" si="113"/>
        <v>-0.31375175283594081</v>
      </c>
      <c r="N403" s="3">
        <f t="shared" ca="1" si="114"/>
        <v>-17.976651252331166</v>
      </c>
      <c r="O403" s="1">
        <f t="shared" ca="1" si="108"/>
        <v>70461617.558968097</v>
      </c>
      <c r="P403" s="1">
        <f t="shared" si="109"/>
        <v>-14488674.737141782</v>
      </c>
      <c r="Q403" s="1">
        <f t="shared" ca="1" si="115"/>
        <v>84950292.296109885</v>
      </c>
      <c r="R403" s="1">
        <f t="shared" ca="1" si="110"/>
        <v>309560.65622135607</v>
      </c>
      <c r="S403" s="22">
        <f t="shared" si="116"/>
        <v>0.97640420594555632</v>
      </c>
      <c r="U403" s="3">
        <f t="shared" si="117"/>
        <v>331.40991457370393</v>
      </c>
      <c r="V403" s="22">
        <f t="shared" ca="1" si="118"/>
        <v>1.3736350034507214</v>
      </c>
    </row>
    <row r="404" spans="4:22" x14ac:dyDescent="0.2">
      <c r="D404" s="1">
        <f t="shared" si="119"/>
        <v>402</v>
      </c>
      <c r="E404" s="2">
        <f t="shared" si="120"/>
        <v>40.300000000000303</v>
      </c>
      <c r="F404" s="3">
        <f t="shared" ca="1" si="121"/>
        <v>433.01270189221935</v>
      </c>
      <c r="G404" s="3">
        <f t="shared" si="122"/>
        <v>-141.47373511856554</v>
      </c>
      <c r="H404" s="3">
        <f t="shared" ca="1" si="111"/>
        <v>455.5379432367825</v>
      </c>
      <c r="I404" s="3">
        <f t="shared" ca="1" si="123"/>
        <v>17407.110616067283</v>
      </c>
      <c r="J404" s="3">
        <f t="shared" si="124"/>
        <v>2172.4754272586879</v>
      </c>
      <c r="K404" s="3">
        <f t="shared" ca="1" si="125"/>
        <v>18105.221440700509</v>
      </c>
      <c r="L404" s="3">
        <f t="shared" si="112"/>
        <v>-9.7448356616806322</v>
      </c>
      <c r="M404" s="3">
        <f t="shared" ca="1" si="113"/>
        <v>-0.31578642801866896</v>
      </c>
      <c r="N404" s="3">
        <f t="shared" ca="1" si="114"/>
        <v>-18.093229552981498</v>
      </c>
      <c r="O404" s="1">
        <f t="shared" ca="1" si="108"/>
        <v>70555038.027655348</v>
      </c>
      <c r="P404" s="1">
        <f t="shared" si="109"/>
        <v>-14395882.892019223</v>
      </c>
      <c r="Q404" s="1">
        <f t="shared" ca="1" si="115"/>
        <v>84950920.919674575</v>
      </c>
      <c r="R404" s="1">
        <f t="shared" ca="1" si="110"/>
        <v>309765.80140101211</v>
      </c>
      <c r="S404" s="22">
        <f t="shared" si="116"/>
        <v>0.97775761628857127</v>
      </c>
      <c r="U404" s="3">
        <f t="shared" si="117"/>
        <v>331.46723630686876</v>
      </c>
      <c r="V404" s="22">
        <f t="shared" ca="1" si="118"/>
        <v>1.374307603708532</v>
      </c>
    </row>
    <row r="405" spans="4:22" x14ac:dyDescent="0.2">
      <c r="D405" s="1">
        <f t="shared" si="119"/>
        <v>403</v>
      </c>
      <c r="E405" s="2">
        <f t="shared" si="120"/>
        <v>40.400000000000304</v>
      </c>
      <c r="F405" s="3">
        <f t="shared" ca="1" si="121"/>
        <v>433.01270189221935</v>
      </c>
      <c r="G405" s="3">
        <f t="shared" si="122"/>
        <v>-142.4482186847336</v>
      </c>
      <c r="H405" s="3">
        <f t="shared" ca="1" si="111"/>
        <v>455.84152400418031</v>
      </c>
      <c r="I405" s="3">
        <f t="shared" ca="1" si="123"/>
        <v>17450.411886256505</v>
      </c>
      <c r="J405" s="3">
        <f t="shared" si="124"/>
        <v>2158.2793295685228</v>
      </c>
      <c r="K405" s="3">
        <f t="shared" ca="1" si="125"/>
        <v>18150.790390541697</v>
      </c>
      <c r="L405" s="3">
        <f t="shared" si="112"/>
        <v>-9.7452641295663032</v>
      </c>
      <c r="M405" s="3">
        <f t="shared" ca="1" si="113"/>
        <v>-0.31781849029673576</v>
      </c>
      <c r="N405" s="3">
        <f t="shared" ca="1" si="114"/>
        <v>-18.209658145222466</v>
      </c>
      <c r="O405" s="1">
        <f t="shared" ca="1" si="108"/>
        <v>70649108.302194268</v>
      </c>
      <c r="P405" s="1">
        <f t="shared" si="109"/>
        <v>-14302441.449779404</v>
      </c>
      <c r="Q405" s="1">
        <f t="shared" ca="1" si="115"/>
        <v>84951549.751973674</v>
      </c>
      <c r="R405" s="1">
        <f t="shared" ca="1" si="110"/>
        <v>309972.2363228426</v>
      </c>
      <c r="S405" s="22">
        <f t="shared" si="116"/>
        <v>0.97912183247824891</v>
      </c>
      <c r="U405" s="3">
        <f t="shared" si="117"/>
        <v>331.52495423301349</v>
      </c>
      <c r="V405" s="22">
        <f t="shared" ca="1" si="118"/>
        <v>1.3749840492664407</v>
      </c>
    </row>
    <row r="406" spans="4:22" x14ac:dyDescent="0.2">
      <c r="D406" s="1">
        <f t="shared" si="119"/>
        <v>404</v>
      </c>
      <c r="E406" s="2">
        <f t="shared" si="120"/>
        <v>40.500000000000306</v>
      </c>
      <c r="F406" s="3">
        <f t="shared" ca="1" si="121"/>
        <v>433.01270189221935</v>
      </c>
      <c r="G406" s="3">
        <f t="shared" si="122"/>
        <v>-143.42274509769024</v>
      </c>
      <c r="H406" s="3">
        <f t="shared" ca="1" si="111"/>
        <v>456.1469980295355</v>
      </c>
      <c r="I406" s="3">
        <f t="shared" ca="1" si="123"/>
        <v>17493.713156445727</v>
      </c>
      <c r="J406" s="3">
        <f t="shared" si="124"/>
        <v>2143.9857813794015</v>
      </c>
      <c r="K406" s="3">
        <f t="shared" ca="1" si="125"/>
        <v>18196.389793167553</v>
      </c>
      <c r="L406" s="3">
        <f t="shared" si="112"/>
        <v>-9.7456955387116153</v>
      </c>
      <c r="M406" s="3">
        <f t="shared" ca="1" si="113"/>
        <v>-0.31984792855689631</v>
      </c>
      <c r="N406" s="3">
        <f t="shared" ca="1" si="114"/>
        <v>-18.325936392312038</v>
      </c>
      <c r="O406" s="1">
        <f t="shared" ca="1" si="108"/>
        <v>70743828.495861396</v>
      </c>
      <c r="P406" s="1">
        <f t="shared" si="109"/>
        <v>-14208350.211962251</v>
      </c>
      <c r="Q406" s="1">
        <f t="shared" ca="1" si="115"/>
        <v>84952178.707823649</v>
      </c>
      <c r="R406" s="1">
        <f t="shared" ca="1" si="110"/>
        <v>310179.95866008411</v>
      </c>
      <c r="S406" s="22">
        <f t="shared" si="116"/>
        <v>0.98049688600791884</v>
      </c>
      <c r="U406" s="3">
        <f t="shared" si="117"/>
        <v>331.5830683694989</v>
      </c>
      <c r="V406" s="22">
        <f t="shared" ca="1" si="118"/>
        <v>1.3756643253003167</v>
      </c>
    </row>
    <row r="407" spans="4:22" x14ac:dyDescent="0.2">
      <c r="D407" s="1">
        <f t="shared" si="119"/>
        <v>405</v>
      </c>
      <c r="E407" s="2">
        <f t="shared" si="120"/>
        <v>40.600000000000307</v>
      </c>
      <c r="F407" s="3">
        <f t="shared" ca="1" si="121"/>
        <v>433.01270189221935</v>
      </c>
      <c r="G407" s="3">
        <f t="shared" si="122"/>
        <v>-144.3973146515614</v>
      </c>
      <c r="H407" s="3">
        <f t="shared" ca="1" si="111"/>
        <v>456.45436187923764</v>
      </c>
      <c r="I407" s="3">
        <f t="shared" ca="1" si="123"/>
        <v>17537.014426634949</v>
      </c>
      <c r="J407" s="3">
        <f t="shared" si="124"/>
        <v>2129.5947783919387</v>
      </c>
      <c r="K407" s="3">
        <f t="shared" ca="1" si="125"/>
        <v>18242.019837732347</v>
      </c>
      <c r="L407" s="3">
        <f t="shared" si="112"/>
        <v>-9.7461298892463386</v>
      </c>
      <c r="M407" s="3">
        <f t="shared" ca="1" si="113"/>
        <v>-0.32187473179939902</v>
      </c>
      <c r="N407" s="3">
        <f t="shared" ca="1" si="114"/>
        <v>-18.442063664010874</v>
      </c>
      <c r="O407" s="1">
        <f t="shared" ca="1" si="108"/>
        <v>70839198.722717881</v>
      </c>
      <c r="P407" s="1">
        <f t="shared" si="109"/>
        <v>-14113608.978734652</v>
      </c>
      <c r="Q407" s="1">
        <f t="shared" ca="1" si="115"/>
        <v>84952807.701452538</v>
      </c>
      <c r="R407" s="1">
        <f t="shared" ca="1" si="110"/>
        <v>310388.96607788157</v>
      </c>
      <c r="S407" s="22">
        <f t="shared" si="116"/>
        <v>0.98188280862676547</v>
      </c>
      <c r="U407" s="3">
        <f t="shared" si="117"/>
        <v>331.6415787338052</v>
      </c>
      <c r="V407" s="22">
        <f t="shared" ca="1" si="118"/>
        <v>1.3763484169324089</v>
      </c>
    </row>
    <row r="408" spans="4:22" x14ac:dyDescent="0.2">
      <c r="D408" s="1">
        <f t="shared" si="119"/>
        <v>406</v>
      </c>
      <c r="E408" s="2">
        <f t="shared" si="120"/>
        <v>40.700000000000308</v>
      </c>
      <c r="F408" s="3">
        <f t="shared" ca="1" si="121"/>
        <v>433.01270189221935</v>
      </c>
      <c r="G408" s="3">
        <f t="shared" si="122"/>
        <v>-145.37192764048604</v>
      </c>
      <c r="H408" s="3">
        <f t="shared" ca="1" si="111"/>
        <v>456.76361210795977</v>
      </c>
      <c r="I408" s="3">
        <f t="shared" ca="1" si="123"/>
        <v>17580.315696824171</v>
      </c>
      <c r="J408" s="3">
        <f t="shared" si="124"/>
        <v>2115.1063162773366</v>
      </c>
      <c r="K408" s="3">
        <f t="shared" ca="1" si="125"/>
        <v>18287.680713046408</v>
      </c>
      <c r="L408" s="3">
        <f t="shared" si="112"/>
        <v>-9.7465671813011223</v>
      </c>
      <c r="M408" s="3">
        <f t="shared" ca="1" si="113"/>
        <v>-0.32389888913797876</v>
      </c>
      <c r="N408" s="3">
        <f t="shared" ca="1" si="114"/>
        <v>-18.558039336581928</v>
      </c>
      <c r="O408" s="1">
        <f t="shared" ca="1" si="108"/>
        <v>70935219.097609654</v>
      </c>
      <c r="P408" s="1">
        <f t="shared" si="109"/>
        <v>-14018217.548890153</v>
      </c>
      <c r="Q408" s="1">
        <f t="shared" ca="1" si="115"/>
        <v>84953436.646499813</v>
      </c>
      <c r="R408" s="1">
        <f t="shared" ca="1" si="110"/>
        <v>310599.25623341266</v>
      </c>
      <c r="S408" s="22">
        <f t="shared" si="116"/>
        <v>0.9832796323406785</v>
      </c>
      <c r="U408" s="3">
        <f t="shared" si="117"/>
        <v>331.70048534353225</v>
      </c>
      <c r="V408" s="22">
        <f t="shared" ca="1" si="118"/>
        <v>1.3770363092321176</v>
      </c>
    </row>
    <row r="409" spans="4:22" x14ac:dyDescent="0.2">
      <c r="D409" s="1">
        <f t="shared" si="119"/>
        <v>407</v>
      </c>
      <c r="E409" s="2">
        <f t="shared" si="120"/>
        <v>40.80000000000031</v>
      </c>
      <c r="F409" s="3">
        <f t="shared" ca="1" si="121"/>
        <v>433.01270189221935</v>
      </c>
      <c r="G409" s="3">
        <f t="shared" si="122"/>
        <v>-146.34658435861616</v>
      </c>
      <c r="H409" s="3">
        <f t="shared" ca="1" si="111"/>
        <v>457.0747452588401</v>
      </c>
      <c r="I409" s="3">
        <f t="shared" ca="1" si="123"/>
        <v>17623.616967013393</v>
      </c>
      <c r="J409" s="3">
        <f t="shared" si="124"/>
        <v>2100.5203906773818</v>
      </c>
      <c r="K409" s="3">
        <f t="shared" ca="1" si="125"/>
        <v>18333.372607574951</v>
      </c>
      <c r="L409" s="3">
        <f t="shared" si="112"/>
        <v>-9.7470074150075057</v>
      </c>
      <c r="M409" s="3">
        <f t="shared" ca="1" si="113"/>
        <v>-0.32592038979984034</v>
      </c>
      <c r="N409" s="3">
        <f t="shared" ca="1" si="114"/>
        <v>-18.673862792789496</v>
      </c>
      <c r="O409" s="1">
        <f t="shared" ca="1" si="108"/>
        <v>71031889.736167416</v>
      </c>
      <c r="P409" s="1">
        <f t="shared" si="109"/>
        <v>-13922175.719848694</v>
      </c>
      <c r="Q409" s="1">
        <f t="shared" ca="1" si="115"/>
        <v>84954065.456016108</v>
      </c>
      <c r="R409" s="1">
        <f t="shared" ca="1" si="110"/>
        <v>310810.82677601126</v>
      </c>
      <c r="S409" s="22">
        <f t="shared" si="116"/>
        <v>0.98468738941310818</v>
      </c>
      <c r="U409" s="3">
        <f t="shared" si="117"/>
        <v>331.75978821639956</v>
      </c>
      <c r="V409" s="22">
        <f t="shared" ca="1" si="118"/>
        <v>1.377727987216764</v>
      </c>
    </row>
    <row r="410" spans="4:22" x14ac:dyDescent="0.2">
      <c r="D410" s="1">
        <f t="shared" si="119"/>
        <v>408</v>
      </c>
      <c r="E410" s="2">
        <f t="shared" si="120"/>
        <v>40.900000000000311</v>
      </c>
      <c r="F410" s="3">
        <f t="shared" ca="1" si="121"/>
        <v>433.01270189221935</v>
      </c>
      <c r="G410" s="3">
        <f t="shared" si="122"/>
        <v>-147.32128510011691</v>
      </c>
      <c r="H410" s="3">
        <f t="shared" ca="1" si="111"/>
        <v>457.38775786366426</v>
      </c>
      <c r="I410" s="3">
        <f t="shared" ca="1" si="123"/>
        <v>17666.918237202615</v>
      </c>
      <c r="J410" s="3">
        <f t="shared" si="124"/>
        <v>2085.8369972044452</v>
      </c>
      <c r="K410" s="3">
        <f t="shared" ca="1" si="125"/>
        <v>18379.095709436933</v>
      </c>
      <c r="L410" s="3">
        <f t="shared" si="112"/>
        <v>-9.7474505904979196</v>
      </c>
      <c r="M410" s="3">
        <f t="shared" ca="1" si="113"/>
        <v>-0.32793922312563106</v>
      </c>
      <c r="N410" s="3">
        <f t="shared" ca="1" si="114"/>
        <v>-18.789533421897666</v>
      </c>
      <c r="O410" s="1">
        <f t="shared" ca="1" si="108"/>
        <v>71129210.754806995</v>
      </c>
      <c r="P410" s="1">
        <f t="shared" si="109"/>
        <v>-13825483.287656356</v>
      </c>
      <c r="Q410" s="1">
        <f t="shared" ca="1" si="115"/>
        <v>84954694.042463347</v>
      </c>
      <c r="R410" s="1">
        <f t="shared" ca="1" si="110"/>
        <v>311023.67534729169</v>
      </c>
      <c r="S410" s="22">
        <f t="shared" si="116"/>
        <v>0.9861061123659266</v>
      </c>
      <c r="U410" s="3">
        <f t="shared" si="117"/>
        <v>331.81948737024607</v>
      </c>
      <c r="V410" s="22">
        <f t="shared" ca="1" si="118"/>
        <v>1.3784234358523628</v>
      </c>
    </row>
    <row r="411" spans="4:22" x14ac:dyDescent="0.2">
      <c r="D411" s="1">
        <f t="shared" si="119"/>
        <v>409</v>
      </c>
      <c r="E411" s="2">
        <f t="shared" si="120"/>
        <v>41.000000000000313</v>
      </c>
      <c r="F411" s="3">
        <f t="shared" ca="1" si="121"/>
        <v>433.01270189221935</v>
      </c>
      <c r="G411" s="3">
        <f t="shared" si="122"/>
        <v>-148.29603015916669</v>
      </c>
      <c r="H411" s="3">
        <f t="shared" ca="1" si="111"/>
        <v>457.7026464430466</v>
      </c>
      <c r="I411" s="3">
        <f t="shared" ca="1" si="123"/>
        <v>17710.219507391837</v>
      </c>
      <c r="J411" s="3">
        <f t="shared" si="124"/>
        <v>2071.0561314414813</v>
      </c>
      <c r="K411" s="3">
        <f t="shared" ca="1" si="125"/>
        <v>18424.850206403928</v>
      </c>
      <c r="L411" s="3">
        <f t="shared" si="112"/>
        <v>-9.747896707905678</v>
      </c>
      <c r="M411" s="3">
        <f t="shared" ca="1" si="113"/>
        <v>-0.32995537856940488</v>
      </c>
      <c r="N411" s="3">
        <f t="shared" ca="1" si="114"/>
        <v>-18.905050619668231</v>
      </c>
      <c r="O411" s="1">
        <f t="shared" ca="1" si="108"/>
        <v>71227182.270729303</v>
      </c>
      <c r="P411" s="1">
        <f t="shared" si="109"/>
        <v>-13728140.046985073</v>
      </c>
      <c r="Q411" s="1">
        <f t="shared" ca="1" si="115"/>
        <v>84955322.317714378</v>
      </c>
      <c r="R411" s="1">
        <f t="shared" ca="1" si="110"/>
        <v>311237.79958127171</v>
      </c>
      <c r="S411" s="22">
        <f t="shared" si="116"/>
        <v>0.98753583398029554</v>
      </c>
      <c r="U411" s="3">
        <f t="shared" si="117"/>
        <v>331.87958282303049</v>
      </c>
      <c r="V411" s="22">
        <f t="shared" ca="1" si="118"/>
        <v>1.3791226400543877</v>
      </c>
    </row>
    <row r="412" spans="4:22" x14ac:dyDescent="0.2">
      <c r="D412" s="1">
        <f t="shared" si="119"/>
        <v>410</v>
      </c>
      <c r="E412" s="2">
        <f t="shared" si="120"/>
        <v>41.100000000000314</v>
      </c>
      <c r="F412" s="3">
        <f t="shared" ca="1" si="121"/>
        <v>433.01270189221935</v>
      </c>
      <c r="G412" s="3">
        <f t="shared" si="122"/>
        <v>-149.27081982995725</v>
      </c>
      <c r="H412" s="3">
        <f t="shared" ca="1" si="111"/>
        <v>458.01940750661169</v>
      </c>
      <c r="I412" s="3">
        <f t="shared" ca="1" si="123"/>
        <v>17753.52077758106</v>
      </c>
      <c r="J412" s="3">
        <f t="shared" si="124"/>
        <v>2056.177788942025</v>
      </c>
      <c r="K412" s="3">
        <f t="shared" ca="1" si="125"/>
        <v>18470.636285899021</v>
      </c>
      <c r="L412" s="3">
        <f t="shared" si="112"/>
        <v>-9.7483457673649845</v>
      </c>
      <c r="M412" s="3">
        <f t="shared" ca="1" si="113"/>
        <v>-0.33196884569857527</v>
      </c>
      <c r="N412" s="3">
        <f t="shared" ca="1" si="114"/>
        <v>-19.020413788358017</v>
      </c>
      <c r="O412" s="1">
        <f t="shared" ca="1" si="108"/>
        <v>71325804.401920587</v>
      </c>
      <c r="P412" s="1">
        <f t="shared" si="109"/>
        <v>-13630145.791132361</v>
      </c>
      <c r="Q412" s="1">
        <f t="shared" ca="1" si="115"/>
        <v>84955950.193052948</v>
      </c>
      <c r="R412" s="1">
        <f t="shared" ca="1" si="110"/>
        <v>311453.19710449595</v>
      </c>
      <c r="S412" s="22">
        <f t="shared" si="116"/>
        <v>0.98897658729754478</v>
      </c>
      <c r="U412" s="3">
        <f t="shared" si="117"/>
        <v>331.94007459283108</v>
      </c>
      <c r="V412" s="22">
        <f t="shared" ca="1" si="118"/>
        <v>1.379825584688543</v>
      </c>
    </row>
    <row r="413" spans="4:22" x14ac:dyDescent="0.2">
      <c r="D413" s="1">
        <f t="shared" si="119"/>
        <v>411</v>
      </c>
      <c r="E413" s="2">
        <f t="shared" si="120"/>
        <v>41.200000000000315</v>
      </c>
      <c r="F413" s="3">
        <f t="shared" ca="1" si="121"/>
        <v>433.01270189221935</v>
      </c>
      <c r="G413" s="3">
        <f t="shared" si="122"/>
        <v>-150.24565440669375</v>
      </c>
      <c r="H413" s="3">
        <f t="shared" ca="1" si="111"/>
        <v>458.33803755317501</v>
      </c>
      <c r="I413" s="3">
        <f t="shared" ca="1" si="123"/>
        <v>17796.822047770282</v>
      </c>
      <c r="J413" s="3">
        <f t="shared" si="124"/>
        <v>2041.2019652301924</v>
      </c>
      <c r="K413" s="3">
        <f t="shared" ca="1" si="125"/>
        <v>18516.454134995722</v>
      </c>
      <c r="L413" s="3">
        <f t="shared" si="112"/>
        <v>-9.7487977690109311</v>
      </c>
      <c r="M413" s="3">
        <f t="shared" ca="1" si="113"/>
        <v>-0.33397961419385969</v>
      </c>
      <c r="N413" s="3">
        <f t="shared" ca="1" si="114"/>
        <v>-19.135622336715684</v>
      </c>
      <c r="O413" s="1">
        <f t="shared" ca="1" si="108"/>
        <v>71425077.267152533</v>
      </c>
      <c r="P413" s="1">
        <f t="shared" si="109"/>
        <v>-13531500.312021043</v>
      </c>
      <c r="Q413" s="1">
        <f t="shared" ca="1" si="115"/>
        <v>84956577.57917358</v>
      </c>
      <c r="R413" s="1">
        <f t="shared" ca="1" si="110"/>
        <v>311669.86553615902</v>
      </c>
      <c r="S413" s="22">
        <f t="shared" si="116"/>
        <v>0.99042840562005086</v>
      </c>
      <c r="U413" s="3">
        <f t="shared" si="117"/>
        <v>332.00096269784569</v>
      </c>
      <c r="V413" s="22">
        <f t="shared" ca="1" si="118"/>
        <v>1.3805322545715291</v>
      </c>
    </row>
    <row r="414" spans="4:22" x14ac:dyDescent="0.2">
      <c r="D414" s="1">
        <f t="shared" si="119"/>
        <v>412</v>
      </c>
      <c r="E414" s="2">
        <f t="shared" si="120"/>
        <v>41.300000000000317</v>
      </c>
      <c r="F414" s="3">
        <f t="shared" ca="1" si="121"/>
        <v>433.01270189221935</v>
      </c>
      <c r="G414" s="3">
        <f t="shared" si="122"/>
        <v>-151.22053418359485</v>
      </c>
      <c r="H414" s="3">
        <f t="shared" ca="1" si="111"/>
        <v>458.65853307092391</v>
      </c>
      <c r="I414" s="3">
        <f t="shared" ca="1" si="123"/>
        <v>17840.123317959504</v>
      </c>
      <c r="J414" s="3">
        <f t="shared" si="124"/>
        <v>2026.128655800678</v>
      </c>
      <c r="K414" s="3">
        <f t="shared" ca="1" si="125"/>
        <v>18562.303940416878</v>
      </c>
      <c r="L414" s="3">
        <f t="shared" si="112"/>
        <v>-9.7492527129794961</v>
      </c>
      <c r="M414" s="3">
        <f t="shared" ca="1" si="113"/>
        <v>-0.33598767384921335</v>
      </c>
      <c r="N414" s="3">
        <f t="shared" ca="1" si="114"/>
        <v>-19.250675679977945</v>
      </c>
      <c r="O414" s="1">
        <f t="shared" ca="1" si="108"/>
        <v>71525000.985982418</v>
      </c>
      <c r="P414" s="1">
        <f t="shared" si="109"/>
        <v>-13432203.400198977</v>
      </c>
      <c r="Q414" s="1">
        <f t="shared" ca="1" si="115"/>
        <v>84957204.386181399</v>
      </c>
      <c r="R414" s="1">
        <f t="shared" ca="1" si="110"/>
        <v>311887.80248822825</v>
      </c>
      <c r="S414" s="22">
        <f t="shared" si="116"/>
        <v>0.99189132251213097</v>
      </c>
      <c r="U414" s="3">
        <f t="shared" si="117"/>
        <v>332.06224715639183</v>
      </c>
      <c r="V414" s="22">
        <f t="shared" ca="1" si="118"/>
        <v>1.3812426344718098</v>
      </c>
    </row>
    <row r="415" spans="4:22" x14ac:dyDescent="0.2">
      <c r="D415" s="1">
        <f t="shared" si="119"/>
        <v>413</v>
      </c>
      <c r="E415" s="2">
        <f t="shared" si="120"/>
        <v>41.400000000000318</v>
      </c>
      <c r="F415" s="3">
        <f t="shared" ca="1" si="121"/>
        <v>433.01270189221935</v>
      </c>
      <c r="G415" s="3">
        <f t="shared" si="122"/>
        <v>-152.19545945489281</v>
      </c>
      <c r="H415" s="3">
        <f t="shared" ca="1" si="111"/>
        <v>458.98089053759742</v>
      </c>
      <c r="I415" s="3">
        <f t="shared" ca="1" si="123"/>
        <v>17883.424588148726</v>
      </c>
      <c r="J415" s="3">
        <f t="shared" si="124"/>
        <v>2010.9578561187536</v>
      </c>
      <c r="K415" s="3">
        <f t="shared" ca="1" si="125"/>
        <v>18608.185888533637</v>
      </c>
      <c r="L415" s="3">
        <f t="shared" si="112"/>
        <v>-9.7497105994075461</v>
      </c>
      <c r="M415" s="3">
        <f t="shared" ca="1" si="113"/>
        <v>-0.33799301457175412</v>
      </c>
      <c r="N415" s="3">
        <f t="shared" ca="1" si="114"/>
        <v>-19.365573239865245</v>
      </c>
      <c r="O415" s="1">
        <f t="shared" ca="1" si="108"/>
        <v>71625575.678753242</v>
      </c>
      <c r="P415" s="1">
        <f t="shared" si="109"/>
        <v>-13332254.844838763</v>
      </c>
      <c r="Q415" s="1">
        <f t="shared" ca="1" si="115"/>
        <v>84957830.52359201</v>
      </c>
      <c r="R415" s="1">
        <f t="shared" ca="1" si="110"/>
        <v>312107.00556556624</v>
      </c>
      <c r="S415" s="22">
        <f t="shared" si="116"/>
        <v>0.99336537180093221</v>
      </c>
      <c r="U415" s="3">
        <f t="shared" si="117"/>
        <v>332.12392798690661</v>
      </c>
      <c r="V415" s="22">
        <f t="shared" ca="1" si="118"/>
        <v>1.3819567091103773</v>
      </c>
    </row>
    <row r="416" spans="4:22" x14ac:dyDescent="0.2">
      <c r="D416" s="1">
        <f t="shared" si="119"/>
        <v>414</v>
      </c>
      <c r="E416" s="2">
        <f t="shared" si="120"/>
        <v>41.50000000000032</v>
      </c>
      <c r="F416" s="3">
        <f t="shared" ca="1" si="121"/>
        <v>433.01270189221935</v>
      </c>
      <c r="G416" s="3">
        <f t="shared" si="122"/>
        <v>-153.17043051483355</v>
      </c>
      <c r="H416" s="3">
        <f t="shared" ca="1" si="111"/>
        <v>459.30510642066616</v>
      </c>
      <c r="I416" s="3">
        <f t="shared" ca="1" si="123"/>
        <v>17926.725858337948</v>
      </c>
      <c r="J416" s="3">
        <f t="shared" si="124"/>
        <v>1995.6895616202673</v>
      </c>
      <c r="K416" s="3">
        <f t="shared" ca="1" si="125"/>
        <v>18654.100165364405</v>
      </c>
      <c r="L416" s="3">
        <f t="shared" si="112"/>
        <v>-9.7501714284328411</v>
      </c>
      <c r="M416" s="3">
        <f t="shared" ca="1" si="113"/>
        <v>-0.33999562638167796</v>
      </c>
      <c r="N416" s="3">
        <f t="shared" ca="1" si="114"/>
        <v>-19.480314444576937</v>
      </c>
      <c r="O416" s="1">
        <f t="shared" ca="1" si="108"/>
        <v>71726801.466593817</v>
      </c>
      <c r="P416" s="1">
        <f t="shared" si="109"/>
        <v>-13231654.433737483</v>
      </c>
      <c r="Q416" s="1">
        <f t="shared" ca="1" si="115"/>
        <v>84958455.900331303</v>
      </c>
      <c r="R416" s="1">
        <f t="shared" ca="1" si="110"/>
        <v>312327.47236605297</v>
      </c>
      <c r="S416" s="22">
        <f t="shared" si="116"/>
        <v>0.9948505875773419</v>
      </c>
      <c r="U416" s="3">
        <f t="shared" si="117"/>
        <v>332.18600520794678</v>
      </c>
      <c r="V416" s="22">
        <f t="shared" ca="1" si="118"/>
        <v>1.3826744631615153</v>
      </c>
    </row>
    <row r="417" spans="4:22" x14ac:dyDescent="0.2">
      <c r="D417" s="1">
        <f t="shared" si="119"/>
        <v>415</v>
      </c>
      <c r="E417" s="2">
        <f t="shared" si="120"/>
        <v>41.600000000000321</v>
      </c>
      <c r="F417" s="3">
        <f t="shared" ca="1" si="121"/>
        <v>433.01270189221935</v>
      </c>
      <c r="G417" s="3">
        <f t="shared" si="122"/>
        <v>-154.14544765767684</v>
      </c>
      <c r="H417" s="3">
        <f t="shared" ca="1" si="111"/>
        <v>459.6311771775122</v>
      </c>
      <c r="I417" s="3">
        <f t="shared" ca="1" si="123"/>
        <v>17970.02712852717</v>
      </c>
      <c r="J417" s="3">
        <f t="shared" si="124"/>
        <v>1980.3237677116419</v>
      </c>
      <c r="K417" s="3">
        <f t="shared" ca="1" si="125"/>
        <v>18700.046956573828</v>
      </c>
      <c r="L417" s="3">
        <f t="shared" si="112"/>
        <v>-9.7506352001940222</v>
      </c>
      <c r="M417" s="3">
        <f t="shared" ca="1" si="113"/>
        <v>-0.34199549941216473</v>
      </c>
      <c r="N417" s="3">
        <f t="shared" ca="1" si="114"/>
        <v>-19.594898728785864</v>
      </c>
      <c r="O417" s="1">
        <f t="shared" ca="1" si="108"/>
        <v>71828678.471419111</v>
      </c>
      <c r="P417" s="1">
        <f t="shared" si="109"/>
        <v>-13130401.953316391</v>
      </c>
      <c r="Q417" s="1">
        <f t="shared" ca="1" si="115"/>
        <v>84959080.424735501</v>
      </c>
      <c r="R417" s="1">
        <f t="shared" ca="1" si="110"/>
        <v>312549.20048070827</v>
      </c>
      <c r="S417" s="22">
        <f t="shared" si="116"/>
        <v>0.99634700419689126</v>
      </c>
      <c r="U417" s="3">
        <f t="shared" si="117"/>
        <v>332.2484788381887</v>
      </c>
      <c r="V417" s="22">
        <f t="shared" ca="1" si="118"/>
        <v>1.3833958812535641</v>
      </c>
    </row>
    <row r="418" spans="4:22" x14ac:dyDescent="0.2">
      <c r="D418" s="1">
        <f t="shared" si="119"/>
        <v>416</v>
      </c>
      <c r="E418" s="2">
        <f t="shared" si="120"/>
        <v>41.700000000000323</v>
      </c>
      <c r="F418" s="3">
        <f t="shared" ca="1" si="121"/>
        <v>433.01270189221935</v>
      </c>
      <c r="G418" s="3">
        <f t="shared" si="122"/>
        <v>-155.12051117769624</v>
      </c>
      <c r="H418" s="3">
        <f t="shared" ca="1" si="111"/>
        <v>459.95909925560755</v>
      </c>
      <c r="I418" s="3">
        <f t="shared" ca="1" si="123"/>
        <v>18013.328398716392</v>
      </c>
      <c r="J418" s="3">
        <f t="shared" si="124"/>
        <v>1964.8604697698734</v>
      </c>
      <c r="K418" s="3">
        <f t="shared" ca="1" si="125"/>
        <v>18746.026447471791</v>
      </c>
      <c r="L418" s="3">
        <f t="shared" si="112"/>
        <v>-9.7511019148306204</v>
      </c>
      <c r="M418" s="3">
        <f t="shared" ca="1" si="113"/>
        <v>-0.34399262390927487</v>
      </c>
      <c r="N418" s="3">
        <f t="shared" ca="1" si="114"/>
        <v>-19.709325533632462</v>
      </c>
      <c r="O418" s="1">
        <f t="shared" ca="1" si="108"/>
        <v>71931206.815930143</v>
      </c>
      <c r="P418" s="1">
        <f t="shared" si="109"/>
        <v>-13028497.188620642</v>
      </c>
      <c r="Q418" s="1">
        <f t="shared" ca="1" si="115"/>
        <v>84959704.004550785</v>
      </c>
      <c r="R418" s="1">
        <f t="shared" ca="1" si="110"/>
        <v>312772.18749381317</v>
      </c>
      <c r="S418" s="22">
        <f t="shared" si="116"/>
        <v>0.9978546562806746</v>
      </c>
      <c r="U418" s="3">
        <f t="shared" si="117"/>
        <v>332.31134889642846</v>
      </c>
      <c r="V418" s="22">
        <f t="shared" ca="1" si="118"/>
        <v>1.3841209479696799</v>
      </c>
    </row>
    <row r="419" spans="4:22" x14ac:dyDescent="0.2">
      <c r="D419" s="1">
        <f t="shared" si="119"/>
        <v>417</v>
      </c>
      <c r="E419" s="2">
        <f t="shared" si="120"/>
        <v>41.800000000000324</v>
      </c>
      <c r="F419" s="3">
        <f t="shared" ca="1" si="121"/>
        <v>433.01270189221935</v>
      </c>
      <c r="G419" s="3">
        <f t="shared" si="122"/>
        <v>-156.0956213691793</v>
      </c>
      <c r="H419" s="3">
        <f t="shared" ca="1" si="111"/>
        <v>460.28886909269295</v>
      </c>
      <c r="I419" s="3">
        <f t="shared" ca="1" si="123"/>
        <v>18056.629668905614</v>
      </c>
      <c r="J419" s="3">
        <f t="shared" si="124"/>
        <v>1949.2996631425294</v>
      </c>
      <c r="K419" s="3">
        <f t="shared" ca="1" si="125"/>
        <v>18792.038823012441</v>
      </c>
      <c r="L419" s="3">
        <f t="shared" si="112"/>
        <v>-9.7515715724830585</v>
      </c>
      <c r="M419" s="3">
        <f t="shared" ca="1" si="113"/>
        <v>-0.34598699023183704</v>
      </c>
      <c r="N419" s="3">
        <f t="shared" ca="1" si="114"/>
        <v>-19.823594306718302</v>
      </c>
      <c r="O419" s="1">
        <f t="shared" ca="1" si="108"/>
        <v>72034386.623614281</v>
      </c>
      <c r="P419" s="1">
        <f t="shared" si="109"/>
        <v>-12925939.923319016</v>
      </c>
      <c r="Q419" s="1">
        <f t="shared" ca="1" si="115"/>
        <v>84960326.546933293</v>
      </c>
      <c r="R419" s="1">
        <f t="shared" ca="1" si="110"/>
        <v>312996.43098303123</v>
      </c>
      <c r="S419" s="22">
        <f t="shared" si="116"/>
        <v>0.9993735787162723</v>
      </c>
      <c r="U419" s="3">
        <f t="shared" si="117"/>
        <v>332.37461540158165</v>
      </c>
      <c r="V419" s="22">
        <f t="shared" ca="1" si="118"/>
        <v>1.3848496478485961</v>
      </c>
    </row>
    <row r="420" spans="4:22" x14ac:dyDescent="0.2">
      <c r="D420" s="1">
        <f t="shared" si="119"/>
        <v>418</v>
      </c>
      <c r="E420" s="2">
        <f t="shared" si="120"/>
        <v>41.900000000000325</v>
      </c>
      <c r="F420" s="3">
        <f t="shared" ca="1" si="121"/>
        <v>433.01270189221935</v>
      </c>
      <c r="G420" s="3">
        <f t="shared" si="122"/>
        <v>-157.0707785264276</v>
      </c>
      <c r="H420" s="3">
        <f t="shared" ca="1" si="111"/>
        <v>460.62048311695617</v>
      </c>
      <c r="I420" s="3">
        <f t="shared" ca="1" si="123"/>
        <v>18099.930939094837</v>
      </c>
      <c r="J420" s="3">
        <f t="shared" si="124"/>
        <v>1933.641343147749</v>
      </c>
      <c r="K420" s="3">
        <f t="shared" ca="1" si="125"/>
        <v>18838.084267793212</v>
      </c>
      <c r="L420" s="3">
        <f t="shared" si="112"/>
        <v>-9.7520441732926404</v>
      </c>
      <c r="M420" s="3">
        <f t="shared" ca="1" si="113"/>
        <v>-0.34797858885132621</v>
      </c>
      <c r="N420" s="3">
        <f t="shared" ca="1" si="114"/>
        <v>-19.937704502099113</v>
      </c>
      <c r="O420" s="1">
        <f t="shared" ca="1" si="108"/>
        <v>72138218.018745363</v>
      </c>
      <c r="P420" s="1">
        <f t="shared" si="109"/>
        <v>-12822729.939703597</v>
      </c>
      <c r="Q420" s="1">
        <f t="shared" ca="1" si="115"/>
        <v>84960947.958448961</v>
      </c>
      <c r="R420" s="1">
        <f t="shared" ca="1" si="110"/>
        <v>313221.92851953022</v>
      </c>
      <c r="S420" s="22">
        <f t="shared" si="116"/>
        <v>1.0009038066586813</v>
      </c>
      <c r="U420" s="3">
        <f t="shared" si="117"/>
        <v>332.43827837268361</v>
      </c>
      <c r="V420" s="22">
        <f t="shared" ca="1" si="118"/>
        <v>1.3855819653853834</v>
      </c>
    </row>
    <row r="421" spans="4:22" x14ac:dyDescent="0.2">
      <c r="D421" s="1">
        <f t="shared" si="119"/>
        <v>419</v>
      </c>
      <c r="E421" s="2">
        <f t="shared" si="120"/>
        <v>42.000000000000327</v>
      </c>
      <c r="F421" s="3">
        <f t="shared" ca="1" si="121"/>
        <v>433.01270189221935</v>
      </c>
      <c r="G421" s="3">
        <f t="shared" si="122"/>
        <v>-158.04598294375685</v>
      </c>
      <c r="H421" s="3">
        <f t="shared" ca="1" si="111"/>
        <v>460.95393774720952</v>
      </c>
      <c r="I421" s="3">
        <f t="shared" ca="1" si="123"/>
        <v>18143.232209284059</v>
      </c>
      <c r="J421" s="3">
        <f t="shared" si="124"/>
        <v>1917.88550507424</v>
      </c>
      <c r="K421" s="3">
        <f t="shared" ca="1" si="125"/>
        <v>18884.162966053889</v>
      </c>
      <c r="L421" s="3">
        <f t="shared" si="112"/>
        <v>-9.752519717401567</v>
      </c>
      <c r="M421" s="3">
        <f t="shared" ca="1" si="113"/>
        <v>-0.34996741035173362</v>
      </c>
      <c r="N421" s="3">
        <f t="shared" ca="1" si="114"/>
        <v>-20.051655580277334</v>
      </c>
      <c r="O421" s="1">
        <f t="shared" ca="1" si="108"/>
        <v>72242701.126383826</v>
      </c>
      <c r="P421" s="1">
        <f t="shared" si="109"/>
        <v>-12718867.018689528</v>
      </c>
      <c r="Q421" s="1">
        <f t="shared" ca="1" si="115"/>
        <v>84961568.145073354</v>
      </c>
      <c r="R421" s="1">
        <f t="shared" ca="1" si="110"/>
        <v>313448.67766810249</v>
      </c>
      <c r="S421" s="22">
        <f t="shared" si="116"/>
        <v>1.0024453755312512</v>
      </c>
      <c r="U421" s="3">
        <f t="shared" si="117"/>
        <v>332.50233782888938</v>
      </c>
      <c r="V421" s="22">
        <f t="shared" ca="1" si="118"/>
        <v>1.3863178850322047</v>
      </c>
    </row>
    <row r="422" spans="4:22" x14ac:dyDescent="0.2">
      <c r="D422" s="1">
        <f t="shared" si="119"/>
        <v>420</v>
      </c>
      <c r="E422" s="2">
        <f t="shared" si="120"/>
        <v>42.100000000000328</v>
      </c>
      <c r="F422" s="3">
        <f t="shared" ca="1" si="121"/>
        <v>433.01270189221935</v>
      </c>
      <c r="G422" s="3">
        <f t="shared" si="122"/>
        <v>-159.02123491549702</v>
      </c>
      <c r="H422" s="3">
        <f t="shared" ca="1" si="111"/>
        <v>461.28922939306716</v>
      </c>
      <c r="I422" s="3">
        <f t="shared" ca="1" si="123"/>
        <v>18186.533479473281</v>
      </c>
      <c r="J422" s="3">
        <f t="shared" si="124"/>
        <v>1902.0321441812773</v>
      </c>
      <c r="K422" s="3">
        <f t="shared" ca="1" si="125"/>
        <v>18930.275101675681</v>
      </c>
      <c r="L422" s="3">
        <f t="shared" si="112"/>
        <v>-9.752998204952922</v>
      </c>
      <c r="M422" s="3">
        <f t="shared" ca="1" si="113"/>
        <v>-0.35195344542942691</v>
      </c>
      <c r="N422" s="3">
        <f t="shared" ca="1" si="114"/>
        <v>-20.165447008194096</v>
      </c>
      <c r="O422" s="1">
        <f t="shared" ca="1" si="108"/>
        <v>72347836.072376907</v>
      </c>
      <c r="P422" s="1">
        <f t="shared" si="109"/>
        <v>-12614350.939814672</v>
      </c>
      <c r="Q422" s="1">
        <f t="shared" ca="1" si="115"/>
        <v>84962187.012191579</v>
      </c>
      <c r="R422" s="1">
        <f t="shared" ca="1" si="110"/>
        <v>313676.67598728568</v>
      </c>
      <c r="S422" s="22">
        <f t="shared" si="116"/>
        <v>1.0039983210266306</v>
      </c>
      <c r="U422" s="3">
        <f t="shared" si="117"/>
        <v>332.56679378947354</v>
      </c>
      <c r="V422" s="22">
        <f t="shared" ca="1" si="118"/>
        <v>1.3870573911990727</v>
      </c>
    </row>
    <row r="423" spans="4:22" x14ac:dyDescent="0.2">
      <c r="D423" s="1">
        <f t="shared" si="119"/>
        <v>421</v>
      </c>
      <c r="E423" s="2">
        <f t="shared" si="120"/>
        <v>42.20000000000033</v>
      </c>
      <c r="F423" s="3">
        <f t="shared" ca="1" si="121"/>
        <v>433.01270189221935</v>
      </c>
      <c r="G423" s="3">
        <f t="shared" si="122"/>
        <v>-159.9965347359923</v>
      </c>
      <c r="H423" s="3">
        <f t="shared" ca="1" si="111"/>
        <v>461.62635445512166</v>
      </c>
      <c r="I423" s="3">
        <f t="shared" ca="1" si="123"/>
        <v>18229.834749662503</v>
      </c>
      <c r="J423" s="3">
        <f t="shared" si="124"/>
        <v>1886.081255698703</v>
      </c>
      <c r="K423" s="3">
        <f t="shared" ca="1" si="125"/>
        <v>18976.4208581803</v>
      </c>
      <c r="L423" s="3">
        <f t="shared" si="112"/>
        <v>-9.7534796360906775</v>
      </c>
      <c r="M423" s="3">
        <f t="shared" ca="1" si="113"/>
        <v>-0.35393668489300195</v>
      </c>
      <c r="N423" s="3">
        <f t="shared" ca="1" si="114"/>
        <v>-20.279078259220736</v>
      </c>
      <c r="O423" s="1">
        <f t="shared" ca="1" si="108"/>
        <v>72453622.983358711</v>
      </c>
      <c r="P423" s="1">
        <f t="shared" si="109"/>
        <v>-12509181.481239352</v>
      </c>
      <c r="Q423" s="1">
        <f t="shared" ca="1" si="115"/>
        <v>84962804.46459806</v>
      </c>
      <c r="R423" s="1">
        <f t="shared" ca="1" si="110"/>
        <v>313905.92102948274</v>
      </c>
      <c r="S423" s="22">
        <f t="shared" si="116"/>
        <v>1.0055626791077159</v>
      </c>
      <c r="U423" s="3">
        <f t="shared" si="117"/>
        <v>332.63164627383043</v>
      </c>
      <c r="V423" s="22">
        <f t="shared" ca="1" si="118"/>
        <v>1.3878004682546039</v>
      </c>
    </row>
    <row r="424" spans="4:22" x14ac:dyDescent="0.2">
      <c r="D424" s="1">
        <f t="shared" si="119"/>
        <v>422</v>
      </c>
      <c r="E424" s="2">
        <f t="shared" si="120"/>
        <v>42.300000000000331</v>
      </c>
      <c r="F424" s="3">
        <f t="shared" ca="1" si="121"/>
        <v>433.01270189221935</v>
      </c>
      <c r="G424" s="3">
        <f t="shared" si="122"/>
        <v>-160.97188269960137</v>
      </c>
      <c r="H424" s="3">
        <f t="shared" ca="1" si="111"/>
        <v>461.96530932512047</v>
      </c>
      <c r="I424" s="3">
        <f t="shared" ca="1" si="123"/>
        <v>18273.136019851725</v>
      </c>
      <c r="J424" s="3">
        <f t="shared" si="124"/>
        <v>1870.0328348269234</v>
      </c>
      <c r="K424" s="3">
        <f t="shared" ca="1" si="125"/>
        <v>19022.600418729071</v>
      </c>
      <c r="L424" s="3">
        <f t="shared" si="112"/>
        <v>-9.753964010959697</v>
      </c>
      <c r="M424" s="3">
        <f t="shared" ca="1" si="113"/>
        <v>-0.35591711966312606</v>
      </c>
      <c r="N424" s="3">
        <f t="shared" ca="1" si="114"/>
        <v>-20.392548813149808</v>
      </c>
      <c r="O424" s="1">
        <f t="shared" ca="1" si="108"/>
        <v>72560061.986750439</v>
      </c>
      <c r="P424" s="1">
        <f t="shared" si="109"/>
        <v>-12403358.419746028</v>
      </c>
      <c r="Q424" s="1">
        <f t="shared" ca="1" si="115"/>
        <v>84963420.406496465</v>
      </c>
      <c r="R424" s="1">
        <f t="shared" ca="1" si="110"/>
        <v>314136.41034108191</v>
      </c>
      <c r="S424" s="22">
        <f t="shared" si="116"/>
        <v>1.0071384860086119</v>
      </c>
      <c r="U424" s="3">
        <f t="shared" si="117"/>
        <v>332.69689530147411</v>
      </c>
      <c r="V424" s="22">
        <f t="shared" ca="1" si="118"/>
        <v>1.3885471005267707</v>
      </c>
    </row>
    <row r="425" spans="4:22" x14ac:dyDescent="0.2">
      <c r="D425" s="1">
        <f t="shared" si="119"/>
        <v>423</v>
      </c>
      <c r="E425" s="2">
        <f t="shared" si="120"/>
        <v>42.400000000000333</v>
      </c>
      <c r="F425" s="3">
        <f t="shared" ca="1" si="121"/>
        <v>433.01270189221935</v>
      </c>
      <c r="G425" s="3">
        <f t="shared" si="122"/>
        <v>-161.94727910069733</v>
      </c>
      <c r="H425" s="3">
        <f t="shared" ca="1" si="111"/>
        <v>462.30609038614148</v>
      </c>
      <c r="I425" s="3">
        <f t="shared" ca="1" si="123"/>
        <v>18316.437290040947</v>
      </c>
      <c r="J425" s="3">
        <f t="shared" si="124"/>
        <v>1853.8868767369086</v>
      </c>
      <c r="K425" s="3">
        <f t="shared" ca="1" si="125"/>
        <v>19068.813966122067</v>
      </c>
      <c r="L425" s="3">
        <f t="shared" si="112"/>
        <v>-9.7544513297057307</v>
      </c>
      <c r="M425" s="3">
        <f t="shared" ca="1" si="113"/>
        <v>-0.35789474077237221</v>
      </c>
      <c r="N425" s="3">
        <f t="shared" ca="1" si="114"/>
        <v>-20.505858156185592</v>
      </c>
      <c r="O425" s="1">
        <f t="shared" ca="1" si="108"/>
        <v>72667153.210760534</v>
      </c>
      <c r="P425" s="1">
        <f t="shared" si="109"/>
        <v>-12296881.530739034</v>
      </c>
      <c r="Q425" s="1">
        <f t="shared" ca="1" si="115"/>
        <v>84964034.741499573</v>
      </c>
      <c r="R425" s="1">
        <f t="shared" ca="1" si="110"/>
        <v>314368.14146257623</v>
      </c>
      <c r="S425" s="22">
        <f t="shared" si="116"/>
        <v>1.0087257782355943</v>
      </c>
      <c r="U425" s="3">
        <f t="shared" si="117"/>
        <v>332.76254089203815</v>
      </c>
      <c r="V425" s="22">
        <f t="shared" ca="1" si="118"/>
        <v>1.3892972723036532</v>
      </c>
    </row>
    <row r="426" spans="4:22" x14ac:dyDescent="0.2">
      <c r="D426" s="1">
        <f t="shared" si="119"/>
        <v>424</v>
      </c>
      <c r="E426" s="2">
        <f t="shared" si="120"/>
        <v>42.500000000000334</v>
      </c>
      <c r="F426" s="3">
        <f t="shared" ca="1" si="121"/>
        <v>433.01270189221935</v>
      </c>
      <c r="G426" s="3">
        <f t="shared" si="122"/>
        <v>-162.92272423366791</v>
      </c>
      <c r="H426" s="3">
        <f t="shared" ca="1" si="111"/>
        <v>462.64869401276798</v>
      </c>
      <c r="I426" s="3">
        <f t="shared" ca="1" si="123"/>
        <v>18359.738560230169</v>
      </c>
      <c r="J426" s="3">
        <f t="shared" si="124"/>
        <v>1837.6433765701902</v>
      </c>
      <c r="K426" s="3">
        <f t="shared" ca="1" si="125"/>
        <v>19115.06168279723</v>
      </c>
      <c r="L426" s="3">
        <f t="shared" si="112"/>
        <v>-9.754941592475415</v>
      </c>
      <c r="M426" s="3">
        <f t="shared" ca="1" si="113"/>
        <v>-0.35986953936504507</v>
      </c>
      <c r="N426" s="3">
        <f t="shared" ca="1" si="114"/>
        <v>-20.619005780934121</v>
      </c>
      <c r="O426" s="1">
        <f t="shared" ca="1" si="108"/>
        <v>72774896.784384727</v>
      </c>
      <c r="P426" s="1">
        <f t="shared" si="109"/>
        <v>-12189750.588244226</v>
      </c>
      <c r="Q426" s="1">
        <f t="shared" ca="1" si="115"/>
        <v>84964647.372628957</v>
      </c>
      <c r="R426" s="1">
        <f t="shared" ca="1" si="110"/>
        <v>314601.11192868225</v>
      </c>
      <c r="S426" s="22">
        <f t="shared" si="116"/>
        <v>1.0103245925680828</v>
      </c>
      <c r="U426" s="3">
        <f t="shared" si="117"/>
        <v>332.82858306527601</v>
      </c>
      <c r="V426" s="22">
        <f t="shared" ca="1" si="118"/>
        <v>1.3900509678341868</v>
      </c>
    </row>
    <row r="427" spans="4:22" x14ac:dyDescent="0.2">
      <c r="D427" s="1">
        <f t="shared" si="119"/>
        <v>425</v>
      </c>
      <c r="E427" s="2">
        <f t="shared" si="120"/>
        <v>42.600000000000335</v>
      </c>
      <c r="F427" s="3">
        <f t="shared" ca="1" si="121"/>
        <v>433.01270189221935</v>
      </c>
      <c r="G427" s="3">
        <f t="shared" si="122"/>
        <v>-163.89821839291545</v>
      </c>
      <c r="H427" s="3">
        <f t="shared" ca="1" si="111"/>
        <v>462.99311657126378</v>
      </c>
      <c r="I427" s="3">
        <f t="shared" ca="1" si="123"/>
        <v>18403.039830419391</v>
      </c>
      <c r="J427" s="3">
        <f t="shared" si="124"/>
        <v>1821.3023294388611</v>
      </c>
      <c r="K427" s="3">
        <f t="shared" ca="1" si="125"/>
        <v>19161.34375082955</v>
      </c>
      <c r="L427" s="3">
        <f t="shared" si="112"/>
        <v>-9.75543479941628</v>
      </c>
      <c r="M427" s="3">
        <f t="shared" ca="1" si="113"/>
        <v>-0.36184150669699822</v>
      </c>
      <c r="N427" s="3">
        <f t="shared" ca="1" si="114"/>
        <v>-20.731991186392712</v>
      </c>
      <c r="O427" s="1">
        <f t="shared" ca="1" si="108"/>
        <v>72883292.837406427</v>
      </c>
      <c r="P427" s="1">
        <f t="shared" si="109"/>
        <v>-12081965.364908744</v>
      </c>
      <c r="Q427" s="1">
        <f t="shared" ca="1" si="115"/>
        <v>84965258.202315167</v>
      </c>
      <c r="R427" s="1">
        <f t="shared" ca="1" si="110"/>
        <v>314835.3192684594</v>
      </c>
      <c r="S427" s="22">
        <f t="shared" si="116"/>
        <v>1.0119349660596235</v>
      </c>
      <c r="U427" s="3">
        <f t="shared" si="117"/>
        <v>332.89502184106067</v>
      </c>
      <c r="V427" s="22">
        <f t="shared" ca="1" si="118"/>
        <v>1.390808171328912</v>
      </c>
    </row>
    <row r="428" spans="4:22" x14ac:dyDescent="0.2">
      <c r="D428" s="1">
        <f t="shared" si="119"/>
        <v>426</v>
      </c>
      <c r="E428" s="2">
        <f t="shared" si="120"/>
        <v>42.700000000000337</v>
      </c>
      <c r="F428" s="3">
        <f t="shared" ca="1" si="121"/>
        <v>433.01270189221935</v>
      </c>
      <c r="G428" s="3">
        <f t="shared" si="122"/>
        <v>-164.87376187285707</v>
      </c>
      <c r="H428" s="3">
        <f t="shared" ca="1" si="111"/>
        <v>463.33935441974666</v>
      </c>
      <c r="I428" s="3">
        <f t="shared" ca="1" si="123"/>
        <v>18446.341100608613</v>
      </c>
      <c r="J428" s="3">
        <f t="shared" si="124"/>
        <v>1804.8637304255726</v>
      </c>
      <c r="K428" s="3">
        <f t="shared" ca="1" si="125"/>
        <v>19207.660351930233</v>
      </c>
      <c r="L428" s="3">
        <f t="shared" si="112"/>
        <v>-9.7559309506767402</v>
      </c>
      <c r="M428" s="3">
        <f t="shared" ca="1" si="113"/>
        <v>-0.36381063413544368</v>
      </c>
      <c r="N428" s="3">
        <f t="shared" ca="1" si="114"/>
        <v>-20.844813877939043</v>
      </c>
      <c r="O428" s="1">
        <f t="shared" ca="1" si="108"/>
        <v>72992341.50039658</v>
      </c>
      <c r="P428" s="1">
        <f t="shared" si="109"/>
        <v>-11973525.632000651</v>
      </c>
      <c r="Q428" s="1">
        <f t="shared" ca="1" si="115"/>
        <v>84965867.132397234</v>
      </c>
      <c r="R428" s="1">
        <f t="shared" ca="1" si="110"/>
        <v>315070.76100542775</v>
      </c>
      <c r="S428" s="22">
        <f t="shared" si="116"/>
        <v>1.0135569360388705</v>
      </c>
      <c r="U428" s="3">
        <f t="shared" si="117"/>
        <v>332.96185723938493</v>
      </c>
      <c r="V428" s="22">
        <f t="shared" ca="1" si="118"/>
        <v>1.3915688669607162</v>
      </c>
    </row>
    <row r="429" spans="4:22" x14ac:dyDescent="0.2">
      <c r="D429" s="1">
        <f t="shared" si="119"/>
        <v>427</v>
      </c>
      <c r="E429" s="2">
        <f t="shared" si="120"/>
        <v>42.800000000000338</v>
      </c>
      <c r="F429" s="3">
        <f t="shared" ca="1" si="121"/>
        <v>433.01270189221935</v>
      </c>
      <c r="G429" s="3">
        <f t="shared" si="122"/>
        <v>-165.84935496792474</v>
      </c>
      <c r="H429" s="3">
        <f t="shared" ca="1" si="111"/>
        <v>463.68740390836228</v>
      </c>
      <c r="I429" s="3">
        <f t="shared" ca="1" si="123"/>
        <v>18489.642370797836</v>
      </c>
      <c r="J429" s="3">
        <f t="shared" si="124"/>
        <v>1788.3275745835335</v>
      </c>
      <c r="K429" s="3">
        <f t="shared" ca="1" si="125"/>
        <v>19254.011667445891</v>
      </c>
      <c r="L429" s="3">
        <f t="shared" si="112"/>
        <v>-9.7564300464060985</v>
      </c>
      <c r="M429" s="3">
        <f t="shared" ca="1" si="113"/>
        <v>-0.3657769131587526</v>
      </c>
      <c r="N429" s="3">
        <f t="shared" ca="1" si="114"/>
        <v>-20.95747336731975</v>
      </c>
      <c r="O429" s="1">
        <f t="shared" ca="1" si="108"/>
        <v>73102042.904714078</v>
      </c>
      <c r="P429" s="1">
        <f t="shared" si="109"/>
        <v>-11864431.159408664</v>
      </c>
      <c r="Q429" s="1">
        <f t="shared" ca="1" si="115"/>
        <v>84966474.064122736</v>
      </c>
      <c r="R429" s="1">
        <f t="shared" ca="1" si="110"/>
        <v>315307.43465768633</v>
      </c>
      <c r="S429" s="22">
        <f t="shared" si="116"/>
        <v>1.0151905401105814</v>
      </c>
      <c r="U429" s="3">
        <f t="shared" si="117"/>
        <v>333.02908928036129</v>
      </c>
      <c r="V429" s="22">
        <f t="shared" ca="1" si="118"/>
        <v>1.3923330388655808</v>
      </c>
    </row>
    <row r="430" spans="4:22" x14ac:dyDescent="0.2">
      <c r="D430" s="1">
        <f t="shared" si="119"/>
        <v>428</v>
      </c>
      <c r="E430" s="2">
        <f t="shared" si="120"/>
        <v>42.90000000000034</v>
      </c>
      <c r="F430" s="3">
        <f t="shared" ca="1" si="121"/>
        <v>433.01270189221935</v>
      </c>
      <c r="G430" s="3">
        <f t="shared" si="122"/>
        <v>-166.82499797256534</v>
      </c>
      <c r="H430" s="3">
        <f t="shared" ca="1" si="111"/>
        <v>464.03726137945694</v>
      </c>
      <c r="I430" s="3">
        <f t="shared" ca="1" si="123"/>
        <v>18532.943640987058</v>
      </c>
      <c r="J430" s="3">
        <f t="shared" si="124"/>
        <v>1771.6938569365091</v>
      </c>
      <c r="K430" s="3">
        <f t="shared" ca="1" si="125"/>
        <v>19300.397878357766</v>
      </c>
      <c r="L430" s="3">
        <f t="shared" si="112"/>
        <v>-9.7569320867545528</v>
      </c>
      <c r="M430" s="3">
        <f t="shared" ca="1" si="113"/>
        <v>-0.367740335356248</v>
      </c>
      <c r="N430" s="3">
        <f t="shared" ca="1" si="114"/>
        <v>-21.069969172638537</v>
      </c>
      <c r="O430" s="1">
        <f t="shared" ca="1" si="108"/>
        <v>73212397.182505786</v>
      </c>
      <c r="P430" s="1">
        <f t="shared" si="109"/>
        <v>-11754681.715641834</v>
      </c>
      <c r="Q430" s="1">
        <f t="shared" ca="1" si="115"/>
        <v>84967078.898147613</v>
      </c>
      <c r="R430" s="1">
        <f t="shared" ca="1" si="110"/>
        <v>315545.33773803071</v>
      </c>
      <c r="S430" s="22">
        <f t="shared" si="116"/>
        <v>1.01683581615662</v>
      </c>
      <c r="U430" s="3">
        <f t="shared" si="117"/>
        <v>333.09671798422181</v>
      </c>
      <c r="V430" s="22">
        <f t="shared" ca="1" si="118"/>
        <v>1.3931006711433209</v>
      </c>
    </row>
    <row r="431" spans="4:22" x14ac:dyDescent="0.2">
      <c r="D431" s="1">
        <f t="shared" si="119"/>
        <v>429</v>
      </c>
      <c r="E431" s="2">
        <f t="shared" si="120"/>
        <v>43.000000000000341</v>
      </c>
      <c r="F431" s="3">
        <f t="shared" ca="1" si="121"/>
        <v>433.01270189221935</v>
      </c>
      <c r="G431" s="3">
        <f t="shared" si="122"/>
        <v>-167.80069118124081</v>
      </c>
      <c r="H431" s="3">
        <f t="shared" ca="1" si="111"/>
        <v>464.38892316774974</v>
      </c>
      <c r="I431" s="3">
        <f t="shared" ca="1" si="123"/>
        <v>18576.24491117628</v>
      </c>
      <c r="J431" s="3">
        <f t="shared" si="124"/>
        <v>1754.9625724788189</v>
      </c>
      <c r="K431" s="3">
        <f t="shared" ca="1" si="125"/>
        <v>19346.819165280944</v>
      </c>
      <c r="L431" s="3">
        <f t="shared" si="112"/>
        <v>-9.7574370718731789</v>
      </c>
      <c r="M431" s="3">
        <f t="shared" ca="1" si="113"/>
        <v>-0.36970089242798965</v>
      </c>
      <c r="N431" s="3">
        <f t="shared" ca="1" si="114"/>
        <v>-21.182300818343862</v>
      </c>
      <c r="O431" s="1">
        <f t="shared" ca="1" si="108"/>
        <v>73323404.466706738</v>
      </c>
      <c r="P431" s="1">
        <f t="shared" si="109"/>
        <v>-11644277.067829229</v>
      </c>
      <c r="Q431" s="1">
        <f t="shared" ca="1" si="115"/>
        <v>84967681.534535974</v>
      </c>
      <c r="R431" s="1">
        <f t="shared" ca="1" si="110"/>
        <v>315784.46775406983</v>
      </c>
      <c r="S431" s="22">
        <f t="shared" si="116"/>
        <v>1.0184928023369597</v>
      </c>
      <c r="U431" s="3">
        <f t="shared" si="117"/>
        <v>333.16474337131854</v>
      </c>
      <c r="V431" s="22">
        <f t="shared" ca="1" si="118"/>
        <v>1.393871747858324</v>
      </c>
    </row>
    <row r="432" spans="4:22" x14ac:dyDescent="0.2">
      <c r="D432" s="1">
        <f t="shared" si="119"/>
        <v>430</v>
      </c>
      <c r="E432" s="2">
        <f t="shared" si="120"/>
        <v>43.100000000000342</v>
      </c>
      <c r="F432" s="3">
        <f t="shared" ca="1" si="121"/>
        <v>433.01270189221935</v>
      </c>
      <c r="G432" s="3">
        <f t="shared" si="122"/>
        <v>-168.77643488842813</v>
      </c>
      <c r="H432" s="3">
        <f t="shared" ca="1" si="111"/>
        <v>464.74238560050435</v>
      </c>
      <c r="I432" s="3">
        <f t="shared" ca="1" si="123"/>
        <v>18619.546181365502</v>
      </c>
      <c r="J432" s="3">
        <f t="shared" si="124"/>
        <v>1738.1337161753354</v>
      </c>
      <c r="K432" s="3">
        <f t="shared" ca="1" si="125"/>
        <v>19393.275708463614</v>
      </c>
      <c r="L432" s="3">
        <f t="shared" si="112"/>
        <v>-9.7579450019139529</v>
      </c>
      <c r="M432" s="3">
        <f t="shared" ca="1" si="113"/>
        <v>-0.37165857618455067</v>
      </c>
      <c r="N432" s="3">
        <f t="shared" ca="1" si="114"/>
        <v>-21.294467835216125</v>
      </c>
      <c r="O432" s="1">
        <f t="shared" ca="1" si="108"/>
        <v>73435064.89104028</v>
      </c>
      <c r="P432" s="1">
        <f t="shared" si="109"/>
        <v>-11533216.981719643</v>
      </c>
      <c r="Q432" s="1">
        <f t="shared" ca="1" si="115"/>
        <v>84968281.872759923</v>
      </c>
      <c r="R432" s="1">
        <f t="shared" ca="1" si="110"/>
        <v>316024.82220834296</v>
      </c>
      <c r="S432" s="22">
        <f t="shared" si="116"/>
        <v>1.020161537090702</v>
      </c>
      <c r="U432" s="3">
        <f t="shared" si="117"/>
        <v>333.233165462123</v>
      </c>
      <c r="V432" s="22">
        <f t="shared" ca="1" si="118"/>
        <v>1.3946462530402886</v>
      </c>
    </row>
    <row r="433" spans="4:22" x14ac:dyDescent="0.2">
      <c r="D433" s="1">
        <f t="shared" si="119"/>
        <v>431</v>
      </c>
      <c r="E433" s="2">
        <f t="shared" si="120"/>
        <v>43.200000000000344</v>
      </c>
      <c r="F433" s="3">
        <f t="shared" ca="1" si="121"/>
        <v>433.01270189221935</v>
      </c>
      <c r="G433" s="3">
        <f t="shared" si="122"/>
        <v>-169.75222938861953</v>
      </c>
      <c r="H433" s="3">
        <f t="shared" ca="1" si="111"/>
        <v>465.09764499769994</v>
      </c>
      <c r="I433" s="3">
        <f t="shared" ca="1" si="123"/>
        <v>18662.847451554724</v>
      </c>
      <c r="J433" s="3">
        <f t="shared" si="124"/>
        <v>1721.2072829614831</v>
      </c>
      <c r="K433" s="3">
        <f t="shared" ca="1" si="125"/>
        <v>19439.76768778632</v>
      </c>
      <c r="L433" s="3">
        <f t="shared" si="112"/>
        <v>-9.7584558770297303</v>
      </c>
      <c r="M433" s="3">
        <f t="shared" ca="1" si="113"/>
        <v>-0.37361337854678678</v>
      </c>
      <c r="N433" s="3">
        <f t="shared" ca="1" si="114"/>
        <v>-21.406469760354458</v>
      </c>
      <c r="O433" s="1">
        <f t="shared" ca="1" si="108"/>
        <v>73547378.590018228</v>
      </c>
      <c r="P433" s="1">
        <f t="shared" si="109"/>
        <v>-11421501.221681263</v>
      </c>
      <c r="Q433" s="1">
        <f t="shared" ca="1" si="115"/>
        <v>84968879.811699495</v>
      </c>
      <c r="R433" s="1">
        <f t="shared" ca="1" si="110"/>
        <v>316266.39859843598</v>
      </c>
      <c r="S433" s="22">
        <f t="shared" si="116"/>
        <v>1.021842059137098</v>
      </c>
      <c r="U433" s="3">
        <f t="shared" si="117"/>
        <v>333.30198427722655</v>
      </c>
      <c r="V433" s="22">
        <f t="shared" ca="1" si="118"/>
        <v>1.3954241706849586</v>
      </c>
    </row>
    <row r="434" spans="4:22" x14ac:dyDescent="0.2">
      <c r="D434" s="1">
        <f t="shared" si="119"/>
        <v>432</v>
      </c>
      <c r="E434" s="2">
        <f t="shared" si="120"/>
        <v>43.300000000000345</v>
      </c>
      <c r="F434" s="3">
        <f t="shared" ca="1" si="121"/>
        <v>433.01270189221935</v>
      </c>
      <c r="G434" s="3">
        <f t="shared" si="122"/>
        <v>-170.72807497632249</v>
      </c>
      <c r="H434" s="3">
        <f t="shared" ca="1" si="111"/>
        <v>465.45469767220186</v>
      </c>
      <c r="I434" s="3">
        <f t="shared" ca="1" si="123"/>
        <v>18706.148721743946</v>
      </c>
      <c r="J434" s="3">
        <f t="shared" si="124"/>
        <v>1704.183267743236</v>
      </c>
      <c r="K434" s="3">
        <f t="shared" ca="1" si="125"/>
        <v>19486.29528276125</v>
      </c>
      <c r="L434" s="3">
        <f t="shared" si="112"/>
        <v>-9.7589696973742619</v>
      </c>
      <c r="M434" s="3">
        <f t="shared" ca="1" si="113"/>
        <v>-0.37556529154559715</v>
      </c>
      <c r="N434" s="3">
        <f t="shared" ca="1" si="114"/>
        <v>-21.518306137163016</v>
      </c>
      <c r="O434" s="1">
        <f t="shared" ca="1" si="108"/>
        <v>73660345.698941082</v>
      </c>
      <c r="P434" s="1">
        <f t="shared" si="109"/>
        <v>-11309129.550701372</v>
      </c>
      <c r="Q434" s="1">
        <f t="shared" ca="1" si="115"/>
        <v>84969475.249642462</v>
      </c>
      <c r="R434" s="1">
        <f t="shared" ca="1" si="110"/>
        <v>316509.19441709726</v>
      </c>
      <c r="S434" s="22">
        <f t="shared" si="116"/>
        <v>1.0235344074765766</v>
      </c>
      <c r="U434" s="3">
        <f t="shared" si="117"/>
        <v>333.37119983734027</v>
      </c>
      <c r="V434" s="22">
        <f t="shared" ca="1" si="118"/>
        <v>1.3962054847548566</v>
      </c>
    </row>
    <row r="435" spans="4:22" x14ac:dyDescent="0.2">
      <c r="D435" s="1">
        <f t="shared" si="119"/>
        <v>433</v>
      </c>
      <c r="E435" s="2">
        <f t="shared" si="120"/>
        <v>43.400000000000347</v>
      </c>
      <c r="F435" s="3">
        <f t="shared" ca="1" si="121"/>
        <v>433.01270189221935</v>
      </c>
      <c r="G435" s="3">
        <f t="shared" si="122"/>
        <v>-171.70397194605991</v>
      </c>
      <c r="H435" s="3">
        <f t="shared" ca="1" si="111"/>
        <v>465.81353992993093</v>
      </c>
      <c r="I435" s="3">
        <f t="shared" ca="1" si="123"/>
        <v>18749.449991933168</v>
      </c>
      <c r="J435" s="3">
        <f t="shared" si="124"/>
        <v>1687.0616653971167</v>
      </c>
      <c r="K435" s="3">
        <f t="shared" ca="1" si="125"/>
        <v>19532.858672531525</v>
      </c>
      <c r="L435" s="3">
        <f t="shared" si="112"/>
        <v>-9.7594864631021849</v>
      </c>
      <c r="M435" s="3">
        <f t="shared" ca="1" si="113"/>
        <v>-0.37751430732167846</v>
      </c>
      <c r="N435" s="3">
        <f t="shared" ca="1" si="114"/>
        <v>-21.629976515336889</v>
      </c>
      <c r="O435" s="1">
        <f t="shared" ca="1" si="108"/>
        <v>73773966.353898138</v>
      </c>
      <c r="P435" s="1">
        <f t="shared" si="109"/>
        <v>-11196101.730386017</v>
      </c>
      <c r="Q435" s="1">
        <f t="shared" ca="1" si="115"/>
        <v>84970068.084284157</v>
      </c>
      <c r="R435" s="1">
        <f t="shared" ca="1" si="110"/>
        <v>316753.20715235302</v>
      </c>
      <c r="S435" s="22">
        <f t="shared" si="116"/>
        <v>1.0252386213917821</v>
      </c>
      <c r="U435" s="3">
        <f t="shared" si="117"/>
        <v>333.44081216329505</v>
      </c>
      <c r="V435" s="22">
        <f t="shared" ca="1" si="118"/>
        <v>1.3969901791800139</v>
      </c>
    </row>
    <row r="436" spans="4:22" x14ac:dyDescent="0.2">
      <c r="D436" s="1">
        <f t="shared" si="119"/>
        <v>434</v>
      </c>
      <c r="E436" s="2">
        <f t="shared" si="120"/>
        <v>43.500000000000348</v>
      </c>
      <c r="F436" s="3">
        <f t="shared" ca="1" si="121"/>
        <v>433.01270189221935</v>
      </c>
      <c r="G436" s="3">
        <f t="shared" si="122"/>
        <v>-172.67992059237014</v>
      </c>
      <c r="H436" s="3">
        <f t="shared" ca="1" si="111"/>
        <v>466.17416807003292</v>
      </c>
      <c r="I436" s="3">
        <f t="shared" ca="1" si="123"/>
        <v>18792.75126212239</v>
      </c>
      <c r="J436" s="3">
        <f t="shared" si="124"/>
        <v>1669.8424707701952</v>
      </c>
      <c r="K436" s="3">
        <f t="shared" ca="1" si="125"/>
        <v>19579.458035870521</v>
      </c>
      <c r="L436" s="3">
        <f t="shared" si="112"/>
        <v>-9.760006174369023</v>
      </c>
      <c r="M436" s="3">
        <f t="shared" ca="1" si="113"/>
        <v>-0.37946041812527054</v>
      </c>
      <c r="N436" s="3">
        <f t="shared" ca="1" si="114"/>
        <v>-21.741480450847529</v>
      </c>
      <c r="O436" s="1">
        <f t="shared" ca="1" si="108"/>
        <v>73888240.691767693</v>
      </c>
      <c r="P436" s="1">
        <f t="shared" si="109"/>
        <v>-11082417.520959698</v>
      </c>
      <c r="Q436" s="1">
        <f t="shared" ca="1" si="115"/>
        <v>84970658.212727398</v>
      </c>
      <c r="R436" s="1">
        <f t="shared" ca="1" si="110"/>
        <v>316998.4342876224</v>
      </c>
      <c r="S436" s="22">
        <f t="shared" si="116"/>
        <v>1.0269547404486163</v>
      </c>
      <c r="U436" s="3">
        <f t="shared" si="117"/>
        <v>333.51082127604138</v>
      </c>
      <c r="V436" s="22">
        <f t="shared" ca="1" si="118"/>
        <v>1.3977782378586998</v>
      </c>
    </row>
    <row r="437" spans="4:22" x14ac:dyDescent="0.2">
      <c r="D437" s="1">
        <f t="shared" si="119"/>
        <v>435</v>
      </c>
      <c r="E437" s="2">
        <f t="shared" si="120"/>
        <v>43.60000000000035</v>
      </c>
      <c r="F437" s="3">
        <f t="shared" ca="1" si="121"/>
        <v>433.01270189221935</v>
      </c>
      <c r="G437" s="3">
        <f t="shared" si="122"/>
        <v>-173.65592120980705</v>
      </c>
      <c r="H437" s="3">
        <f t="shared" ca="1" si="111"/>
        <v>466.5365783850466</v>
      </c>
      <c r="I437" s="3">
        <f t="shared" ca="1" si="123"/>
        <v>18836.052532311613</v>
      </c>
      <c r="J437" s="3">
        <f t="shared" si="124"/>
        <v>1652.5256786800862</v>
      </c>
      <c r="K437" s="3">
        <f t="shared" ca="1" si="125"/>
        <v>19626.093551181195</v>
      </c>
      <c r="L437" s="3">
        <f t="shared" si="112"/>
        <v>-9.7605288313311949</v>
      </c>
      <c r="M437" s="3">
        <f t="shared" ca="1" si="113"/>
        <v>-0.38140361631589503</v>
      </c>
      <c r="N437" s="3">
        <f t="shared" ca="1" si="114"/>
        <v>-21.852817505927771</v>
      </c>
      <c r="O437" s="1">
        <f t="shared" ca="1" si="108"/>
        <v>74003168.850217089</v>
      </c>
      <c r="P437" s="1">
        <f t="shared" si="109"/>
        <v>-10968076.681265051</v>
      </c>
      <c r="Q437" s="1">
        <f t="shared" ca="1" si="115"/>
        <v>84971245.531482145</v>
      </c>
      <c r="R437" s="1">
        <f t="shared" ca="1" si="110"/>
        <v>317244.87330183166</v>
      </c>
      <c r="S437" s="22">
        <f t="shared" si="116"/>
        <v>1.0286828044972927</v>
      </c>
      <c r="U437" s="3">
        <f t="shared" si="117"/>
        <v>333.58122719664965</v>
      </c>
      <c r="V437" s="22">
        <f t="shared" ca="1" si="118"/>
        <v>1.3985696446581461</v>
      </c>
    </row>
    <row r="438" spans="4:22" x14ac:dyDescent="0.2">
      <c r="D438" s="1">
        <f t="shared" si="119"/>
        <v>436</v>
      </c>
      <c r="E438" s="2">
        <f t="shared" si="120"/>
        <v>43.700000000000351</v>
      </c>
      <c r="F438" s="3">
        <f t="shared" ca="1" si="121"/>
        <v>433.01270189221935</v>
      </c>
      <c r="G438" s="3">
        <f t="shared" si="122"/>
        <v>-174.63197409294017</v>
      </c>
      <c r="H438" s="3">
        <f t="shared" ca="1" si="111"/>
        <v>466.90076716107177</v>
      </c>
      <c r="I438" s="3">
        <f t="shared" ca="1" si="123"/>
        <v>18879.353802500835</v>
      </c>
      <c r="J438" s="3">
        <f t="shared" si="124"/>
        <v>1635.1112839149489</v>
      </c>
      <c r="K438" s="3">
        <f t="shared" ca="1" si="125"/>
        <v>19672.765396495433</v>
      </c>
      <c r="L438" s="3">
        <f t="shared" si="112"/>
        <v>-9.7610544341460006</v>
      </c>
      <c r="M438" s="3">
        <f t="shared" ca="1" si="113"/>
        <v>-0.38334389436208671</v>
      </c>
      <c r="N438" s="3">
        <f t="shared" ca="1" si="114"/>
        <v>-21.963987249056441</v>
      </c>
      <c r="O438" s="1">
        <f t="shared" ca="1" si="108"/>
        <v>74118750.967703104</v>
      </c>
      <c r="P438" s="1">
        <f t="shared" si="109"/>
        <v>-10853078.968762517</v>
      </c>
      <c r="Q438" s="1">
        <f t="shared" ca="1" si="115"/>
        <v>84971829.936465621</v>
      </c>
      <c r="R438" s="1">
        <f t="shared" ca="1" si="110"/>
        <v>317492.5216695288</v>
      </c>
      <c r="S438" s="22">
        <f t="shared" si="116"/>
        <v>1.0304228536733921</v>
      </c>
      <c r="U438" s="3">
        <f t="shared" si="117"/>
        <v>333.65202994630999</v>
      </c>
      <c r="V438" s="22">
        <f t="shared" ca="1" si="118"/>
        <v>1.3993643834152714</v>
      </c>
    </row>
    <row r="439" spans="4:22" x14ac:dyDescent="0.2">
      <c r="D439" s="1">
        <f t="shared" si="119"/>
        <v>437</v>
      </c>
      <c r="E439" s="2">
        <f t="shared" si="120"/>
        <v>43.800000000000352</v>
      </c>
      <c r="F439" s="3">
        <f t="shared" ca="1" si="121"/>
        <v>433.01270189221935</v>
      </c>
      <c r="G439" s="3">
        <f t="shared" si="122"/>
        <v>-175.60807953635478</v>
      </c>
      <c r="H439" s="3">
        <f t="shared" ca="1" si="111"/>
        <v>467.26673067793598</v>
      </c>
      <c r="I439" s="3">
        <f t="shared" ca="1" si="123"/>
        <v>18922.655072690057</v>
      </c>
      <c r="J439" s="3">
        <f t="shared" si="124"/>
        <v>1617.5992812334841</v>
      </c>
      <c r="K439" s="3">
        <f t="shared" ca="1" si="125"/>
        <v>19719.473749473415</v>
      </c>
      <c r="L439" s="3">
        <f t="shared" si="112"/>
        <v>-9.7615829829716372</v>
      </c>
      <c r="M439" s="3">
        <f t="shared" ca="1" si="113"/>
        <v>-0.38528124484111764</v>
      </c>
      <c r="N439" s="3">
        <f t="shared" ca="1" si="114"/>
        <v>-22.074989254942562</v>
      </c>
      <c r="O439" s="1">
        <f t="shared" ca="1" si="108"/>
        <v>74234987.183471903</v>
      </c>
      <c r="P439" s="1">
        <f t="shared" si="109"/>
        <v>-10737424.139530033</v>
      </c>
      <c r="Q439" s="1">
        <f t="shared" ca="1" si="115"/>
        <v>84972411.323001936</v>
      </c>
      <c r="R439" s="1">
        <f t="shared" ca="1" si="110"/>
        <v>317741.37686099648</v>
      </c>
      <c r="S439" s="22">
        <f t="shared" si="116"/>
        <v>1.0321749283989301</v>
      </c>
      <c r="U439" s="3">
        <f t="shared" si="117"/>
        <v>333.72322954633216</v>
      </c>
      <c r="V439" s="22">
        <f t="shared" ca="1" si="118"/>
        <v>1.4001624379374029</v>
      </c>
    </row>
    <row r="440" spans="4:22" x14ac:dyDescent="0.2">
      <c r="D440" s="1">
        <f t="shared" si="119"/>
        <v>438</v>
      </c>
      <c r="E440" s="2">
        <f t="shared" si="120"/>
        <v>43.900000000000354</v>
      </c>
      <c r="F440" s="3">
        <f t="shared" ca="1" si="121"/>
        <v>433.01270189221935</v>
      </c>
      <c r="G440" s="3">
        <f t="shared" si="122"/>
        <v>-176.58423783465193</v>
      </c>
      <c r="H440" s="3">
        <f t="shared" ca="1" si="111"/>
        <v>467.63446520936088</v>
      </c>
      <c r="I440" s="3">
        <f t="shared" ca="1" si="123"/>
        <v>18965.956342879279</v>
      </c>
      <c r="J440" s="3">
        <f t="shared" si="124"/>
        <v>1599.9896653649337</v>
      </c>
      <c r="K440" s="3">
        <f t="shared" ca="1" si="125"/>
        <v>19766.218787402995</v>
      </c>
      <c r="L440" s="3">
        <f t="shared" si="112"/>
        <v>-9.7621144779671862</v>
      </c>
      <c r="M440" s="3">
        <f t="shared" ca="1" si="113"/>
        <v>-0.38721566043871364</v>
      </c>
      <c r="N440" s="3">
        <f t="shared" ca="1" si="114"/>
        <v>-22.18582310450909</v>
      </c>
      <c r="O440" s="1">
        <f t="shared" ca="1" si="108"/>
        <v>74351877.637559295</v>
      </c>
      <c r="P440" s="1">
        <f t="shared" si="109"/>
        <v>-10621111.948262686</v>
      </c>
      <c r="Q440" s="1">
        <f t="shared" ca="1" si="115"/>
        <v>84972989.585821986</v>
      </c>
      <c r="R440" s="1">
        <f t="shared" ca="1" si="110"/>
        <v>317991.4363423654</v>
      </c>
      <c r="S440" s="22">
        <f t="shared" si="116"/>
        <v>1.0339390693834285</v>
      </c>
      <c r="U440" s="3">
        <f t="shared" si="117"/>
        <v>333.7948260181459</v>
      </c>
      <c r="V440" s="22">
        <f t="shared" ca="1" si="118"/>
        <v>1.4009637920029927</v>
      </c>
    </row>
    <row r="441" spans="4:22" x14ac:dyDescent="0.2">
      <c r="D441" s="1">
        <f t="shared" si="119"/>
        <v>439</v>
      </c>
      <c r="E441" s="2">
        <f t="shared" si="120"/>
        <v>44.000000000000355</v>
      </c>
      <c r="F441" s="3">
        <f t="shared" ca="1" si="121"/>
        <v>433.01270189221935</v>
      </c>
      <c r="G441" s="3">
        <f t="shared" si="122"/>
        <v>-177.56044928244864</v>
      </c>
      <c r="H441" s="3">
        <f t="shared" ca="1" si="111"/>
        <v>468.00396702312798</v>
      </c>
      <c r="I441" s="3">
        <f t="shared" ca="1" si="123"/>
        <v>19009.257613068501</v>
      </c>
      <c r="J441" s="3">
        <f t="shared" si="124"/>
        <v>1582.2824310090787</v>
      </c>
      <c r="K441" s="3">
        <f t="shared" ca="1" si="125"/>
        <v>19813.000687199103</v>
      </c>
      <c r="L441" s="3">
        <f t="shared" si="112"/>
        <v>-9.7626489192926194</v>
      </c>
      <c r="M441" s="3">
        <f t="shared" ca="1" si="113"/>
        <v>-0.38914713394876466</v>
      </c>
      <c r="N441" s="3">
        <f t="shared" ca="1" si="114"/>
        <v>-22.296488384876334</v>
      </c>
      <c r="O441" s="1">
        <f t="shared" ca="1" si="108"/>
        <v>74469422.470790923</v>
      </c>
      <c r="P441" s="1">
        <f t="shared" si="109"/>
        <v>-10504142.148272406</v>
      </c>
      <c r="Q441" s="1">
        <f t="shared" ca="1" si="115"/>
        <v>84973564.619063333</v>
      </c>
      <c r="R441" s="1">
        <f t="shared" ca="1" si="110"/>
        <v>318242.69757572701</v>
      </c>
      <c r="S441" s="22">
        <f t="shared" si="116"/>
        <v>1.0357153176249994</v>
      </c>
      <c r="U441" s="3">
        <f t="shared" si="117"/>
        <v>333.86681938330054</v>
      </c>
      <c r="V441" s="22">
        <f t="shared" ca="1" si="118"/>
        <v>1.4017684293623363</v>
      </c>
    </row>
    <row r="442" spans="4:22" x14ac:dyDescent="0.2">
      <c r="D442" s="1">
        <f t="shared" si="119"/>
        <v>440</v>
      </c>
      <c r="E442" s="2">
        <f t="shared" si="120"/>
        <v>44.100000000000357</v>
      </c>
      <c r="F442" s="3">
        <f t="shared" ca="1" si="121"/>
        <v>433.01270189221935</v>
      </c>
      <c r="G442" s="3">
        <f t="shared" si="122"/>
        <v>-178.53671417437792</v>
      </c>
      <c r="H442" s="3">
        <f t="shared" ca="1" si="111"/>
        <v>468.37523238124317</v>
      </c>
      <c r="I442" s="3">
        <f t="shared" ca="1" si="123"/>
        <v>19052.558883257723</v>
      </c>
      <c r="J442" s="3">
        <f t="shared" si="124"/>
        <v>1564.4775728362374</v>
      </c>
      <c r="K442" s="3">
        <f t="shared" ca="1" si="125"/>
        <v>19859.819625403157</v>
      </c>
      <c r="L442" s="3">
        <f t="shared" si="112"/>
        <v>-9.7631863071087963</v>
      </c>
      <c r="M442" s="3">
        <f t="shared" ca="1" si="113"/>
        <v>-0.39107565827302726</v>
      </c>
      <c r="N442" s="3">
        <f t="shared" ca="1" si="114"/>
        <v>-22.406984689344899</v>
      </c>
      <c r="O442" s="1">
        <f t="shared" ca="1" si="108"/>
        <v>74587621.824782401</v>
      </c>
      <c r="P442" s="1">
        <f t="shared" si="109"/>
        <v>-10386514.491487619</v>
      </c>
      <c r="Q442" s="1">
        <f t="shared" ca="1" si="115"/>
        <v>84974136.316270024</v>
      </c>
      <c r="R442" s="1">
        <f t="shared" ca="1" si="110"/>
        <v>318495.15801924537</v>
      </c>
      <c r="S442" s="22">
        <f t="shared" si="116"/>
        <v>1.037503714411427</v>
      </c>
      <c r="U442" s="3">
        <f t="shared" si="117"/>
        <v>333.93920966346536</v>
      </c>
      <c r="V442" s="22">
        <f t="shared" ca="1" si="118"/>
        <v>1.4025763337382833</v>
      </c>
    </row>
    <row r="443" spans="4:22" x14ac:dyDescent="0.2">
      <c r="D443" s="1">
        <f t="shared" si="119"/>
        <v>441</v>
      </c>
      <c r="E443" s="2">
        <f t="shared" si="120"/>
        <v>44.200000000000358</v>
      </c>
      <c r="F443" s="3">
        <f t="shared" ca="1" si="121"/>
        <v>433.01270189221935</v>
      </c>
      <c r="G443" s="3">
        <f t="shared" si="122"/>
        <v>-179.51303280508881</v>
      </c>
      <c r="H443" s="3">
        <f t="shared" ca="1" si="111"/>
        <v>468.74825754010106</v>
      </c>
      <c r="I443" s="3">
        <f t="shared" ca="1" si="123"/>
        <v>19095.860153446945</v>
      </c>
      <c r="J443" s="3">
        <f t="shared" si="124"/>
        <v>1546.5750854872642</v>
      </c>
      <c r="K443" s="3">
        <f t="shared" ca="1" si="125"/>
        <v>19906.675778182489</v>
      </c>
      <c r="L443" s="3">
        <f t="shared" si="112"/>
        <v>-9.7637266415774686</v>
      </c>
      <c r="M443" s="3">
        <f t="shared" ca="1" si="113"/>
        <v>-0.39300122642082086</v>
      </c>
      <c r="N443" s="3">
        <f t="shared" ca="1" si="114"/>
        <v>-22.517311617378294</v>
      </c>
      <c r="O443" s="1">
        <f t="shared" ca="1" si="108"/>
        <v>74706475.841939509</v>
      </c>
      <c r="P443" s="1">
        <f t="shared" si="109"/>
        <v>-10268228.728452927</v>
      </c>
      <c r="Q443" s="1">
        <f t="shared" ca="1" si="115"/>
        <v>84974704.57039243</v>
      </c>
      <c r="R443" s="1">
        <f t="shared" ca="1" si="110"/>
        <v>318748.81512726872</v>
      </c>
      <c r="S443" s="22">
        <f t="shared" si="116"/>
        <v>1.0393043013212702</v>
      </c>
      <c r="U443" s="3">
        <f t="shared" si="117"/>
        <v>334.01199688042931</v>
      </c>
      <c r="V443" s="22">
        <f t="shared" ca="1" si="118"/>
        <v>1.4033874888269509</v>
      </c>
    </row>
    <row r="444" spans="4:22" x14ac:dyDescent="0.2">
      <c r="D444" s="1">
        <f t="shared" si="119"/>
        <v>442</v>
      </c>
      <c r="E444" s="2">
        <f t="shared" si="120"/>
        <v>44.30000000000036</v>
      </c>
      <c r="F444" s="3">
        <f t="shared" ca="1" si="121"/>
        <v>433.01270189221935</v>
      </c>
      <c r="G444" s="3">
        <f t="shared" si="122"/>
        <v>-180.48940546924655</v>
      </c>
      <c r="H444" s="3">
        <f t="shared" ca="1" si="111"/>
        <v>469.12303875064811</v>
      </c>
      <c r="I444" s="3">
        <f t="shared" ca="1" si="123"/>
        <v>19139.161423636167</v>
      </c>
      <c r="J444" s="3">
        <f t="shared" si="124"/>
        <v>1528.5749635735474</v>
      </c>
      <c r="K444" s="3">
        <f t="shared" ca="1" si="125"/>
        <v>19953.5693213298</v>
      </c>
      <c r="L444" s="3">
        <f t="shared" si="112"/>
        <v>-9.7642699228612742</v>
      </c>
      <c r="M444" s="3">
        <f t="shared" ca="1" si="113"/>
        <v>-0.39492383150871679</v>
      </c>
      <c r="N444" s="3">
        <f t="shared" ca="1" si="114"/>
        <v>-22.627468774585111</v>
      </c>
      <c r="O444" s="1">
        <f t="shared" ca="1" si="108"/>
        <v>74825984.665458307</v>
      </c>
      <c r="P444" s="1">
        <f t="shared" si="109"/>
        <v>-10149284.608328771</v>
      </c>
      <c r="Q444" s="1">
        <f t="shared" ca="1" si="115"/>
        <v>84975269.273787081</v>
      </c>
      <c r="R444" s="1">
        <f t="shared" ca="1" si="110"/>
        <v>319003.6663504407</v>
      </c>
      <c r="S444" s="22">
        <f t="shared" si="116"/>
        <v>1.0411171202249592</v>
      </c>
      <c r="U444" s="3">
        <f t="shared" si="117"/>
        <v>334.08518105610125</v>
      </c>
      <c r="V444" s="22">
        <f t="shared" ca="1" si="118"/>
        <v>1.4042018782984289</v>
      </c>
    </row>
    <row r="445" spans="4:22" x14ac:dyDescent="0.2">
      <c r="D445" s="1">
        <f t="shared" si="119"/>
        <v>443</v>
      </c>
      <c r="E445" s="2">
        <f t="shared" si="120"/>
        <v>44.400000000000361</v>
      </c>
      <c r="F445" s="3">
        <f t="shared" ca="1" si="121"/>
        <v>433.01270189221935</v>
      </c>
      <c r="G445" s="3">
        <f t="shared" si="122"/>
        <v>-181.46583246153267</v>
      </c>
      <c r="H445" s="3">
        <f t="shared" ca="1" si="111"/>
        <v>469.49957225854536</v>
      </c>
      <c r="I445" s="3">
        <f t="shared" ca="1" si="123"/>
        <v>19182.46269382539</v>
      </c>
      <c r="J445" s="3">
        <f t="shared" si="124"/>
        <v>1510.4772016770082</v>
      </c>
      <c r="K445" s="3">
        <f t="shared" ca="1" si="125"/>
        <v>20000.500430262615</v>
      </c>
      <c r="L445" s="3">
        <f t="shared" si="112"/>
        <v>-9.7648161511237443</v>
      </c>
      <c r="M445" s="3">
        <f t="shared" ca="1" si="113"/>
        <v>-0.39684346676022153</v>
      </c>
      <c r="N445" s="3">
        <f t="shared" ca="1" si="114"/>
        <v>-22.737455772700866</v>
      </c>
      <c r="O445" s="1">
        <f t="shared" ca="1" si="108"/>
        <v>74946148.439325407</v>
      </c>
      <c r="P445" s="1">
        <f t="shared" si="109"/>
        <v>-10029681.878891096</v>
      </c>
      <c r="Q445" s="1">
        <f t="shared" ca="1" si="115"/>
        <v>84975830.318216503</v>
      </c>
      <c r="R445" s="1">
        <f t="shared" ca="1" si="110"/>
        <v>319259.70913581084</v>
      </c>
      <c r="S445" s="22">
        <f t="shared" si="116"/>
        <v>1.0429422132859092</v>
      </c>
      <c r="U445" s="3">
        <f t="shared" si="117"/>
        <v>334.15876221250971</v>
      </c>
      <c r="V445" s="22">
        <f t="shared" ca="1" si="118"/>
        <v>1.4050194857974876</v>
      </c>
    </row>
    <row r="446" spans="4:22" x14ac:dyDescent="0.2">
      <c r="D446" s="1">
        <f t="shared" si="119"/>
        <v>444</v>
      </c>
      <c r="E446" s="2">
        <f t="shared" si="120"/>
        <v>44.500000000000362</v>
      </c>
      <c r="F446" s="3">
        <f t="shared" ca="1" si="121"/>
        <v>433.01270189221935</v>
      </c>
      <c r="G446" s="3">
        <f t="shared" si="122"/>
        <v>-182.44231407664503</v>
      </c>
      <c r="H446" s="3">
        <f t="shared" ca="1" si="111"/>
        <v>469.87785430433007</v>
      </c>
      <c r="I446" s="3">
        <f t="shared" ca="1" si="123"/>
        <v>19225.763964014612</v>
      </c>
      <c r="J446" s="3">
        <f t="shared" si="124"/>
        <v>1492.2817943500993</v>
      </c>
      <c r="K446" s="3">
        <f t="shared" ca="1" si="125"/>
        <v>20047.469280022771</v>
      </c>
      <c r="L446" s="3">
        <f t="shared" si="112"/>
        <v>-9.765365326529297</v>
      </c>
      <c r="M446" s="3">
        <f t="shared" ca="1" si="113"/>
        <v>-0.39876012550545231</v>
      </c>
      <c r="N446" s="3">
        <f t="shared" ca="1" si="114"/>
        <v>-22.84727222956943</v>
      </c>
      <c r="O446" s="1">
        <f t="shared" ca="1" si="108"/>
        <v>75066967.308318019</v>
      </c>
      <c r="P446" s="1">
        <f t="shared" si="109"/>
        <v>-9909420.28653102</v>
      </c>
      <c r="Q446" s="1">
        <f t="shared" ca="1" si="115"/>
        <v>84976387.594849035</v>
      </c>
      <c r="R446" s="1">
        <f t="shared" ca="1" si="110"/>
        <v>319516.94092694443</v>
      </c>
      <c r="S446" s="22">
        <f t="shared" si="116"/>
        <v>1.044779622961638</v>
      </c>
      <c r="U446" s="3">
        <f t="shared" si="117"/>
        <v>334.23274037180317</v>
      </c>
      <c r="V446" s="22">
        <f t="shared" ca="1" si="118"/>
        <v>1.4058402949442781</v>
      </c>
    </row>
    <row r="447" spans="4:22" x14ac:dyDescent="0.2">
      <c r="D447" s="1">
        <f t="shared" si="119"/>
        <v>445</v>
      </c>
      <c r="E447" s="2">
        <f t="shared" si="120"/>
        <v>44.600000000000364</v>
      </c>
      <c r="F447" s="3">
        <f t="shared" ca="1" si="121"/>
        <v>433.01270189221935</v>
      </c>
      <c r="G447" s="3">
        <f t="shared" si="122"/>
        <v>-183.41885060929798</v>
      </c>
      <c r="H447" s="3">
        <f t="shared" ca="1" si="111"/>
        <v>470.25788112357674</v>
      </c>
      <c r="I447" s="3">
        <f t="shared" ca="1" si="123"/>
        <v>19269.065234203834</v>
      </c>
      <c r="J447" s="3">
        <f t="shared" si="124"/>
        <v>1473.9887361158021</v>
      </c>
      <c r="K447" s="3">
        <f t="shared" ca="1" si="125"/>
        <v>20094.476045275907</v>
      </c>
      <c r="L447" s="3">
        <f t="shared" si="112"/>
        <v>-9.7659174492432381</v>
      </c>
      <c r="M447" s="3">
        <f t="shared" ca="1" si="113"/>
        <v>-0.4006738011808072</v>
      </c>
      <c r="N447" s="3">
        <f t="shared" ca="1" si="114"/>
        <v>-22.956917769124114</v>
      </c>
      <c r="O447" s="1">
        <f t="shared" ca="1" si="108"/>
        <v>75188441.418004245</v>
      </c>
      <c r="P447" s="1">
        <f t="shared" si="109"/>
        <v>-9788499.5762544833</v>
      </c>
      <c r="Q447" s="1">
        <f t="shared" ca="1" si="115"/>
        <v>84976940.994258732</v>
      </c>
      <c r="R447" s="1">
        <f t="shared" ca="1" si="110"/>
        <v>319775.35916403215</v>
      </c>
      <c r="S447" s="22">
        <f t="shared" si="116"/>
        <v>1.046629392004889</v>
      </c>
      <c r="U447" s="3">
        <f t="shared" si="117"/>
        <v>334.30711555624981</v>
      </c>
      <c r="V447" s="22">
        <f t="shared" ca="1" si="118"/>
        <v>1.4066642893350325</v>
      </c>
    </row>
    <row r="448" spans="4:22" x14ac:dyDescent="0.2">
      <c r="D448" s="1">
        <f t="shared" si="119"/>
        <v>446</v>
      </c>
      <c r="E448" s="2">
        <f t="shared" si="120"/>
        <v>44.700000000000365</v>
      </c>
      <c r="F448" s="3">
        <f t="shared" ca="1" si="121"/>
        <v>433.01270189221935</v>
      </c>
      <c r="G448" s="3">
        <f t="shared" si="122"/>
        <v>-184.3954423542223</v>
      </c>
      <c r="H448" s="3">
        <f t="shared" ca="1" si="111"/>
        <v>470.63964894705731</v>
      </c>
      <c r="I448" s="3">
        <f t="shared" ca="1" si="123"/>
        <v>19312.366504393056</v>
      </c>
      <c r="J448" s="3">
        <f t="shared" si="124"/>
        <v>1455.598021467626</v>
      </c>
      <c r="K448" s="3">
        <f t="shared" ca="1" si="125"/>
        <v>20141.520900310978</v>
      </c>
      <c r="L448" s="3">
        <f t="shared" si="112"/>
        <v>-9.7664725194317672</v>
      </c>
      <c r="M448" s="3">
        <f t="shared" ca="1" si="113"/>
        <v>-0.40258448732862823</v>
      </c>
      <c r="N448" s="3">
        <f t="shared" ca="1" si="114"/>
        <v>-23.066392021368369</v>
      </c>
      <c r="O448" s="1">
        <f t="shared" ca="1" si="108"/>
        <v>75310570.914743185</v>
      </c>
      <c r="P448" s="1">
        <f t="shared" si="109"/>
        <v>-9666919.4916819185</v>
      </c>
      <c r="Q448" s="1">
        <f t="shared" ca="1" si="115"/>
        <v>84977490.406425104</v>
      </c>
      <c r="R448" s="1">
        <f t="shared" ca="1" si="110"/>
        <v>320034.96128399897</v>
      </c>
      <c r="S448" s="22">
        <f t="shared" si="116"/>
        <v>1.048491563464766</v>
      </c>
      <c r="U448" s="3">
        <f t="shared" si="117"/>
        <v>334.3818877882378</v>
      </c>
      <c r="V448" s="22">
        <f t="shared" ca="1" si="118"/>
        <v>1.4074914525427609</v>
      </c>
    </row>
    <row r="449" spans="4:22" x14ac:dyDescent="0.2">
      <c r="D449" s="1">
        <f t="shared" si="119"/>
        <v>447</v>
      </c>
      <c r="E449" s="2">
        <f t="shared" si="120"/>
        <v>44.800000000000367</v>
      </c>
      <c r="F449" s="3">
        <f t="shared" ca="1" si="121"/>
        <v>433.01270189221935</v>
      </c>
      <c r="G449" s="3">
        <f t="shared" si="122"/>
        <v>-185.37208960616547</v>
      </c>
      <c r="H449" s="3">
        <f t="shared" ca="1" si="111"/>
        <v>471.02315400090077</v>
      </c>
      <c r="I449" s="3">
        <f t="shared" ca="1" si="123"/>
        <v>19355.667774582278</v>
      </c>
      <c r="J449" s="3">
        <f t="shared" si="124"/>
        <v>1437.1096448696067</v>
      </c>
      <c r="K449" s="3">
        <f t="shared" ca="1" si="125"/>
        <v>20188.604019039776</v>
      </c>
      <c r="L449" s="3">
        <f t="shared" si="112"/>
        <v>-9.7670305372619701</v>
      </c>
      <c r="M449" s="3">
        <f t="shared" ca="1" si="113"/>
        <v>-0.40449217759685885</v>
      </c>
      <c r="N449" s="3">
        <f t="shared" ca="1" si="114"/>
        <v>-23.175694622356161</v>
      </c>
      <c r="O449" s="1">
        <f t="shared" ca="1" si="108"/>
        <v>75433355.945685133</v>
      </c>
      <c r="P449" s="1">
        <f t="shared" si="109"/>
        <v>-9544679.7750479039</v>
      </c>
      <c r="Q449" s="1">
        <f t="shared" ca="1" si="115"/>
        <v>84978035.720733032</v>
      </c>
      <c r="R449" s="1">
        <f t="shared" ca="1" si="110"/>
        <v>320295.74472061254</v>
      </c>
      <c r="S449" s="22">
        <f t="shared" si="116"/>
        <v>1.0503661806878746</v>
      </c>
      <c r="U449" s="3">
        <f t="shared" si="117"/>
        <v>334.45705709027499</v>
      </c>
      <c r="V449" s="22">
        <f t="shared" ca="1" si="118"/>
        <v>1.4083217681179456</v>
      </c>
    </row>
    <row r="450" spans="4:22" x14ac:dyDescent="0.2">
      <c r="D450" s="1">
        <f t="shared" si="119"/>
        <v>448</v>
      </c>
      <c r="E450" s="2">
        <f t="shared" si="120"/>
        <v>44.900000000000368</v>
      </c>
      <c r="F450" s="3">
        <f t="shared" ca="1" si="121"/>
        <v>433.01270189221935</v>
      </c>
      <c r="G450" s="3">
        <f t="shared" si="122"/>
        <v>-186.34879265989167</v>
      </c>
      <c r="H450" s="3">
        <f t="shared" ca="1" si="111"/>
        <v>471.40839250675134</v>
      </c>
      <c r="I450" s="3">
        <f t="shared" ca="1" si="123"/>
        <v>19398.9690447715</v>
      </c>
      <c r="J450" s="3">
        <f t="shared" si="124"/>
        <v>1418.5236007563039</v>
      </c>
      <c r="K450" s="3">
        <f t="shared" ca="1" si="125"/>
        <v>20235.72557499649</v>
      </c>
      <c r="L450" s="3">
        <f t="shared" si="112"/>
        <v>-9.7675915029018228</v>
      </c>
      <c r="M450" s="3">
        <f t="shared" ca="1" si="113"/>
        <v>-0.40639686573869471</v>
      </c>
      <c r="N450" s="3">
        <f t="shared" ca="1" si="114"/>
        <v>-23.28482521417197</v>
      </c>
      <c r="O450" s="1">
        <f t="shared" ref="O450:O515" ca="1" si="126">(0.5)*($B$11)*(H450^2)</f>
        <v>75556796.658771768</v>
      </c>
      <c r="P450" s="1">
        <f t="shared" ref="P450:P515" si="127">($B$11)*L450*J450</f>
        <v>-9421780.1672008205</v>
      </c>
      <c r="Q450" s="1">
        <f t="shared" ca="1" si="115"/>
        <v>84978576.825972587</v>
      </c>
      <c r="R450" s="1">
        <f t="shared" ref="R450:R515" ca="1" si="128" xml:space="preserve"> ($B$11)*H450</f>
        <v>320557.70690459089</v>
      </c>
      <c r="S450" s="22">
        <f t="shared" si="116"/>
        <v>1.0522532873194677</v>
      </c>
      <c r="U450" s="3">
        <f t="shared" si="117"/>
        <v>334.53262348498907</v>
      </c>
      <c r="V450" s="22">
        <f t="shared" ca="1" si="118"/>
        <v>1.4091552195892312</v>
      </c>
    </row>
    <row r="451" spans="4:22" x14ac:dyDescent="0.2">
      <c r="D451" s="1">
        <f t="shared" si="119"/>
        <v>449</v>
      </c>
      <c r="E451" s="2">
        <f t="shared" si="120"/>
        <v>45.000000000000369</v>
      </c>
      <c r="F451" s="3">
        <f t="shared" ca="1" si="121"/>
        <v>433.01270189221935</v>
      </c>
      <c r="G451" s="3">
        <f t="shared" si="122"/>
        <v>-187.32555181018185</v>
      </c>
      <c r="H451" s="3">
        <f t="shared" ref="H451:H514" ca="1" si="129">SQRT(F451^2 + G451^2)</f>
        <v>471.79536068192652</v>
      </c>
      <c r="I451" s="3">
        <f t="shared" ca="1" si="123"/>
        <v>19442.270314960722</v>
      </c>
      <c r="J451" s="3">
        <f t="shared" si="124"/>
        <v>1399.8398835328003</v>
      </c>
      <c r="K451" s="3">
        <f t="shared" ca="1" si="125"/>
        <v>20282.885741337246</v>
      </c>
      <c r="L451" s="3">
        <f t="shared" ref="L451:L514" si="130" xml:space="preserve"> -(9.780327 * (1 + 0.0053024 * ((SIN($B$7))^2) - (5.8*10^(-6)) * (SIN(2*($B$7))^2) - (3.086*10^(-6)) * J451))</f>
        <v>-9.7681554165201927</v>
      </c>
      <c r="M451" s="3">
        <f t="shared" ref="M451:M514" ca="1" si="131">ATAN(G451/F451)</f>
        <v>-0.40829854561222889</v>
      </c>
      <c r="N451" s="3">
        <f t="shared" ref="N451:N514" ca="1" si="132">M451*(180/PI())</f>
        <v>-23.393783444910451</v>
      </c>
      <c r="O451" s="1">
        <f t="shared" ca="1" si="126"/>
        <v>75680893.202736318</v>
      </c>
      <c r="P451" s="1">
        <f t="shared" si="127"/>
        <v>-9298220.4076025039</v>
      </c>
      <c r="Q451" s="1">
        <f t="shared" ref="Q451:Q514" ca="1" si="133" xml:space="preserve"> ABS(O451) + ABS(P451)</f>
        <v>84979113.610338822</v>
      </c>
      <c r="R451" s="1">
        <f t="shared" ca="1" si="128"/>
        <v>320820.84526371001</v>
      </c>
      <c r="S451" s="22">
        <f t="shared" ref="S451:S514" si="134" xml:space="preserve"> ( 359.01*(1 - (2.25577*10^(-5))*(J451))^(5.25588) ) / (298.15 - 0.0074545*J451)</f>
        <v>1.0541529273046011</v>
      </c>
      <c r="U451" s="3">
        <f t="shared" ref="U451:U514" si="135" xml:space="preserve"> (-0.00406576*J451)+340.3</f>
        <v>334.60858699512767</v>
      </c>
      <c r="V451" s="22">
        <f t="shared" ref="V451:V514" ca="1" si="136" xml:space="preserve"> H451/U451</f>
        <v>1.4099917904641117</v>
      </c>
    </row>
    <row r="452" spans="4:22" x14ac:dyDescent="0.2">
      <c r="D452" s="1">
        <f t="shared" ref="D452:D515" si="137">D451 + 1</f>
        <v>450</v>
      </c>
      <c r="E452" s="2">
        <f t="shared" ref="E452:E515" si="138" xml:space="preserve"> E451 + $B$2</f>
        <v>45.100000000000371</v>
      </c>
      <c r="F452" s="3">
        <f t="shared" ref="F452:F515" ca="1" si="139">INDIRECT(ADDRESS(ROW()-1,COLUMN()))</f>
        <v>433.01270189221935</v>
      </c>
      <c r="G452" s="3">
        <f t="shared" ref="G452:G515" si="140">G451 + L451*$B$2</f>
        <v>-188.30236735183388</v>
      </c>
      <c r="H452" s="3">
        <f t="shared" ca="1" si="129"/>
        <v>472.18405473957398</v>
      </c>
      <c r="I452" s="3">
        <f t="shared" ref="I452:I515" ca="1" si="141">I451 + F451*($B$2)</f>
        <v>19485.571585149944</v>
      </c>
      <c r="J452" s="3">
        <f t="shared" ref="J452:J515" si="142" xml:space="preserve"> J451 + G451*($B$2) + (0.5)*(L451)*($B$2)^2</f>
        <v>1381.0584875746995</v>
      </c>
      <c r="K452" s="3">
        <f t="shared" ca="1" si="125"/>
        <v>20330.084690839696</v>
      </c>
      <c r="L452" s="3">
        <f t="shared" si="130"/>
        <v>-9.7687222782868357</v>
      </c>
      <c r="M452" s="3">
        <f t="shared" ca="1" si="131"/>
        <v>-0.410197211180091</v>
      </c>
      <c r="N452" s="3">
        <f t="shared" ca="1" si="132"/>
        <v>-23.502568968655762</v>
      </c>
      <c r="O452" s="1">
        <f t="shared" ca="1" si="126"/>
        <v>75805645.727103695</v>
      </c>
      <c r="P452" s="1">
        <f t="shared" si="127"/>
        <v>-9174000.2343279012</v>
      </c>
      <c r="Q452" s="1">
        <f t="shared" ca="1" si="133"/>
        <v>84979645.961431593</v>
      </c>
      <c r="R452" s="1">
        <f t="shared" ca="1" si="128"/>
        <v>321085.15722291032</v>
      </c>
      <c r="S452" s="22">
        <f t="shared" si="134"/>
        <v>1.0560651448892995</v>
      </c>
      <c r="U452" s="3">
        <f t="shared" si="135"/>
        <v>334.6849476435583</v>
      </c>
      <c r="V452" s="22">
        <f t="shared" ca="1" si="136"/>
        <v>1.4108314642296167</v>
      </c>
    </row>
    <row r="453" spans="4:22" x14ac:dyDescent="0.2">
      <c r="D453" s="1">
        <f t="shared" si="137"/>
        <v>451</v>
      </c>
      <c r="E453" s="2">
        <f t="shared" si="138"/>
        <v>45.200000000000372</v>
      </c>
      <c r="F453" s="3">
        <f t="shared" ca="1" si="139"/>
        <v>433.01270189221935</v>
      </c>
      <c r="G453" s="3">
        <f t="shared" si="140"/>
        <v>-189.27923957966257</v>
      </c>
      <c r="H453" s="3">
        <f t="shared" ca="1" si="129"/>
        <v>472.57447088882759</v>
      </c>
      <c r="I453" s="3">
        <f t="shared" ca="1" si="141"/>
        <v>19528.872855339167</v>
      </c>
      <c r="J453" s="3">
        <f t="shared" si="142"/>
        <v>1362.1794072281245</v>
      </c>
      <c r="K453" s="3">
        <f t="shared" ref="K453:K515" ca="1" si="143">K452+ SQRT( (I453-I452)^2 + (J453-J452)^2 )</f>
        <v>20377.322595902606</v>
      </c>
      <c r="L453" s="3">
        <f t="shared" si="130"/>
        <v>-9.7692920883723975</v>
      </c>
      <c r="M453" s="3">
        <f t="shared" ca="1" si="131"/>
        <v>-0.41209285650908017</v>
      </c>
      <c r="N453" s="3">
        <f t="shared" ca="1" si="132"/>
        <v>-23.611181445460531</v>
      </c>
      <c r="O453" s="1">
        <f t="shared" ca="1" si="126"/>
        <v>75931054.382190824</v>
      </c>
      <c r="P453" s="1">
        <f t="shared" si="127"/>
        <v>-9049119.3840647135</v>
      </c>
      <c r="Q453" s="1">
        <f t="shared" ca="1" si="133"/>
        <v>84980173.766255543</v>
      </c>
      <c r="R453" s="1">
        <f t="shared" ca="1" si="128"/>
        <v>321350.64020440273</v>
      </c>
      <c r="S453" s="22">
        <f t="shared" si="134"/>
        <v>1.0579899846217264</v>
      </c>
      <c r="U453" s="3">
        <f t="shared" si="135"/>
        <v>334.76170545326818</v>
      </c>
      <c r="V453" s="22">
        <f t="shared" ca="1" si="136"/>
        <v>1.4116742243529934</v>
      </c>
    </row>
    <row r="454" spans="4:22" x14ac:dyDescent="0.2">
      <c r="D454" s="1">
        <f t="shared" si="137"/>
        <v>452</v>
      </c>
      <c r="E454" s="2">
        <f t="shared" si="138"/>
        <v>45.300000000000374</v>
      </c>
      <c r="F454" s="3">
        <f t="shared" ca="1" si="139"/>
        <v>433.01270189221935</v>
      </c>
      <c r="G454" s="3">
        <f t="shared" si="140"/>
        <v>-190.25616878849982</v>
      </c>
      <c r="H454" s="3">
        <f t="shared" ca="1" si="129"/>
        <v>472.96660533496248</v>
      </c>
      <c r="I454" s="3">
        <f t="shared" ca="1" si="141"/>
        <v>19572.174125528389</v>
      </c>
      <c r="J454" s="3">
        <f t="shared" si="142"/>
        <v>1343.2026368097165</v>
      </c>
      <c r="K454" s="3">
        <f t="shared" ca="1" si="143"/>
        <v>20424.599628545453</v>
      </c>
      <c r="L454" s="3">
        <f t="shared" si="130"/>
        <v>-9.7698648469484137</v>
      </c>
      <c r="M454" s="3">
        <f t="shared" ca="1" si="131"/>
        <v>-0.41398547576979294</v>
      </c>
      <c r="N454" s="3">
        <f t="shared" ca="1" si="132"/>
        <v>-23.719620541324542</v>
      </c>
      <c r="O454" s="1">
        <f t="shared" ca="1" si="126"/>
        <v>76057119.319106579</v>
      </c>
      <c r="P454" s="1">
        <f t="shared" si="127"/>
        <v>-8923577.5921130534</v>
      </c>
      <c r="Q454" s="1">
        <f t="shared" ca="1" si="133"/>
        <v>84980696.911219627</v>
      </c>
      <c r="R454" s="1">
        <f t="shared" ca="1" si="128"/>
        <v>321617.29162777448</v>
      </c>
      <c r="S454" s="22">
        <f t="shared" si="134"/>
        <v>1.0599274913533594</v>
      </c>
      <c r="U454" s="3">
        <f t="shared" si="135"/>
        <v>334.83886044736454</v>
      </c>
      <c r="V454" s="22">
        <f t="shared" ca="1" si="136"/>
        <v>1.4125200542823826</v>
      </c>
    </row>
    <row r="455" spans="4:22" x14ac:dyDescent="0.2">
      <c r="D455" s="1">
        <f t="shared" si="137"/>
        <v>453</v>
      </c>
      <c r="E455" s="2">
        <f t="shared" si="138"/>
        <v>45.400000000000375</v>
      </c>
      <c r="F455" s="3">
        <f t="shared" ca="1" si="139"/>
        <v>433.01270189221935</v>
      </c>
      <c r="G455" s="3">
        <f t="shared" si="140"/>
        <v>-191.23315527319465</v>
      </c>
      <c r="H455" s="3">
        <f t="shared" ca="1" si="129"/>
        <v>473.36045427954986</v>
      </c>
      <c r="I455" s="3">
        <f t="shared" ca="1" si="141"/>
        <v>19615.475395717611</v>
      </c>
      <c r="J455" s="3">
        <f t="shared" si="142"/>
        <v>1324.1281706066318</v>
      </c>
      <c r="K455" s="3">
        <f t="shared" ca="1" si="143"/>
        <v>20471.915960408063</v>
      </c>
      <c r="L455" s="3">
        <f t="shared" si="130"/>
        <v>-9.7704405541873101</v>
      </c>
      <c r="M455" s="3">
        <f t="shared" ca="1" si="131"/>
        <v>-0.41587506323624518</v>
      </c>
      <c r="N455" s="3">
        <f t="shared" ca="1" si="132"/>
        <v>-23.827885928173071</v>
      </c>
      <c r="O455" s="1">
        <f t="shared" ca="1" si="126"/>
        <v>76183840.689752221</v>
      </c>
      <c r="P455" s="1">
        <f t="shared" si="127"/>
        <v>-8797374.5923850834</v>
      </c>
      <c r="Q455" s="1">
        <f t="shared" ca="1" si="133"/>
        <v>84981215.282137305</v>
      </c>
      <c r="R455" s="1">
        <f t="shared" ca="1" si="128"/>
        <v>321885.1089100939</v>
      </c>
      <c r="S455" s="22">
        <f t="shared" si="134"/>
        <v>1.0618777102401822</v>
      </c>
      <c r="U455" s="3">
        <f t="shared" si="135"/>
        <v>334.9164126490744</v>
      </c>
      <c r="V455" s="22">
        <f t="shared" ca="1" si="136"/>
        <v>1.4133689374474974</v>
      </c>
    </row>
    <row r="456" spans="4:22" x14ac:dyDescent="0.2">
      <c r="D456" s="1">
        <f t="shared" si="137"/>
        <v>454</v>
      </c>
      <c r="E456" s="2">
        <f t="shared" si="138"/>
        <v>45.500000000000377</v>
      </c>
      <c r="F456" s="3">
        <f t="shared" ca="1" si="139"/>
        <v>433.01270189221935</v>
      </c>
      <c r="G456" s="3">
        <f t="shared" si="140"/>
        <v>-192.21019932861338</v>
      </c>
      <c r="H456" s="3">
        <f t="shared" ca="1" si="129"/>
        <v>473.75601392061009</v>
      </c>
      <c r="I456" s="3">
        <f t="shared" ca="1" si="141"/>
        <v>19658.776665906833</v>
      </c>
      <c r="J456" s="3">
        <f t="shared" si="142"/>
        <v>1304.9560028765416</v>
      </c>
      <c r="K456" s="3">
        <f t="shared" ca="1" si="143"/>
        <v>20519.271762750235</v>
      </c>
      <c r="L456" s="3">
        <f t="shared" si="130"/>
        <v>-9.7710192102624003</v>
      </c>
      <c r="M456" s="3">
        <f t="shared" ca="1" si="131"/>
        <v>-0.41776161328548822</v>
      </c>
      <c r="N456" s="3">
        <f t="shared" ca="1" si="132"/>
        <v>-23.935977283834895</v>
      </c>
      <c r="O456" s="1">
        <f t="shared" ca="1" si="126"/>
        <v>76311218.646821395</v>
      </c>
      <c r="P456" s="1">
        <f t="shared" si="127"/>
        <v>-8670510.1174046677</v>
      </c>
      <c r="Q456" s="1">
        <f t="shared" ca="1" si="133"/>
        <v>84981728.764226064</v>
      </c>
      <c r="R456" s="1">
        <f t="shared" ca="1" si="128"/>
        <v>322154.08946601488</v>
      </c>
      <c r="S456" s="22">
        <f t="shared" si="134"/>
        <v>1.063840686743875</v>
      </c>
      <c r="U456" s="3">
        <f t="shared" si="135"/>
        <v>334.99436208174467</v>
      </c>
      <c r="V456" s="22">
        <f t="shared" ca="1" si="136"/>
        <v>1.4142208572602935</v>
      </c>
    </row>
    <row r="457" spans="4:22" x14ac:dyDescent="0.2">
      <c r="D457" s="1">
        <f t="shared" si="137"/>
        <v>455</v>
      </c>
      <c r="E457" s="2">
        <f t="shared" si="138"/>
        <v>45.600000000000378</v>
      </c>
      <c r="F457" s="3">
        <f t="shared" ca="1" si="139"/>
        <v>433.01270189221935</v>
      </c>
      <c r="G457" s="3">
        <f t="shared" si="140"/>
        <v>-193.18730124963963</v>
      </c>
      <c r="H457" s="3">
        <f t="shared" ca="1" si="129"/>
        <v>474.15328045276567</v>
      </c>
      <c r="I457" s="3">
        <f t="shared" ca="1" si="141"/>
        <v>19702.077936096055</v>
      </c>
      <c r="J457" s="3">
        <f t="shared" si="142"/>
        <v>1285.686127847629</v>
      </c>
      <c r="K457" s="3">
        <f t="shared" ca="1" si="143"/>
        <v>20566.667206451395</v>
      </c>
      <c r="L457" s="3">
        <f t="shared" si="130"/>
        <v>-9.7716008153478935</v>
      </c>
      <c r="M457" s="3">
        <f t="shared" ca="1" si="131"/>
        <v>-0.41964512039722029</v>
      </c>
      <c r="N457" s="3">
        <f t="shared" ca="1" si="132"/>
        <v>-24.04389429202002</v>
      </c>
      <c r="O457" s="1">
        <f t="shared" ca="1" si="126"/>
        <v>76439253.343800485</v>
      </c>
      <c r="P457" s="1">
        <f t="shared" si="127"/>
        <v>-8542983.8983070105</v>
      </c>
      <c r="Q457" s="1">
        <f t="shared" ca="1" si="133"/>
        <v>84982237.242107496</v>
      </c>
      <c r="R457" s="1">
        <f t="shared" ca="1" si="128"/>
        <v>322424.23070788063</v>
      </c>
      <c r="S457" s="22">
        <f t="shared" si="134"/>
        <v>1.0658164666330154</v>
      </c>
      <c r="U457" s="3">
        <f t="shared" si="135"/>
        <v>335.07270876884223</v>
      </c>
      <c r="V457" s="22">
        <f t="shared" ca="1" si="136"/>
        <v>1.4150757971156387</v>
      </c>
    </row>
    <row r="458" spans="4:22" x14ac:dyDescent="0.2">
      <c r="D458" s="1">
        <f t="shared" si="137"/>
        <v>456</v>
      </c>
      <c r="E458" s="2">
        <f t="shared" si="138"/>
        <v>45.700000000000379</v>
      </c>
      <c r="F458" s="3">
        <f t="shared" ca="1" si="139"/>
        <v>433.01270189221935</v>
      </c>
      <c r="G458" s="3">
        <f t="shared" si="140"/>
        <v>-194.16446133117441</v>
      </c>
      <c r="H458" s="3">
        <f t="shared" ca="1" si="129"/>
        <v>474.55225006739261</v>
      </c>
      <c r="I458" s="3">
        <f t="shared" ca="1" si="141"/>
        <v>19745.379206285277</v>
      </c>
      <c r="J458" s="3">
        <f t="shared" si="142"/>
        <v>1266.3185397185882</v>
      </c>
      <c r="K458" s="3">
        <f t="shared" ca="1" si="143"/>
        <v>20614.102462010273</v>
      </c>
      <c r="L458" s="3">
        <f t="shared" si="130"/>
        <v>-9.7721853696188816</v>
      </c>
      <c r="M458" s="3">
        <f t="shared" ca="1" si="131"/>
        <v>-0.42152557915339184</v>
      </c>
      <c r="N458" s="3">
        <f t="shared" ca="1" si="132"/>
        <v>-24.151636642297071</v>
      </c>
      <c r="O458" s="1">
        <f t="shared" ca="1" si="126"/>
        <v>76567944.934968546</v>
      </c>
      <c r="P458" s="1">
        <f t="shared" si="127"/>
        <v>-8414795.6648382917</v>
      </c>
      <c r="Q458" s="1">
        <f t="shared" ca="1" si="133"/>
        <v>84982740.599806845</v>
      </c>
      <c r="R458" s="1">
        <f t="shared" ca="1" si="128"/>
        <v>322695.53004582698</v>
      </c>
      <c r="S458" s="22">
        <f t="shared" si="134"/>
        <v>1.0678050959842933</v>
      </c>
      <c r="U458" s="3">
        <f t="shared" si="135"/>
        <v>335.15145273395376</v>
      </c>
      <c r="V458" s="22">
        <f t="shared" ca="1" si="136"/>
        <v>1.4159337403919787</v>
      </c>
    </row>
    <row r="459" spans="4:22" x14ac:dyDescent="0.2">
      <c r="D459" s="1">
        <f t="shared" si="137"/>
        <v>457</v>
      </c>
      <c r="E459" s="2">
        <f t="shared" si="138"/>
        <v>45.800000000000381</v>
      </c>
      <c r="F459" s="3">
        <f t="shared" ca="1" si="139"/>
        <v>433.01270189221935</v>
      </c>
      <c r="G459" s="3">
        <f t="shared" si="140"/>
        <v>-195.14167986813629</v>
      </c>
      <c r="H459" s="3">
        <f t="shared" ca="1" si="129"/>
        <v>474.95291895277182</v>
      </c>
      <c r="I459" s="3">
        <f t="shared" ca="1" si="141"/>
        <v>19788.680476474499</v>
      </c>
      <c r="J459" s="3">
        <f t="shared" si="142"/>
        <v>1246.8532326586226</v>
      </c>
      <c r="K459" s="3">
        <f t="shared" ca="1" si="143"/>
        <v>20661.577699544578</v>
      </c>
      <c r="L459" s="3">
        <f t="shared" si="130"/>
        <v>-9.7727728732513537</v>
      </c>
      <c r="M459" s="3">
        <f t="shared" ca="1" si="131"/>
        <v>-0.42340298423780626</v>
      </c>
      <c r="N459" s="3">
        <f t="shared" ca="1" si="132"/>
        <v>-24.259204030070418</v>
      </c>
      <c r="O459" s="1">
        <f t="shared" ca="1" si="126"/>
        <v>76697293.575397804</v>
      </c>
      <c r="P459" s="1">
        <f t="shared" si="127"/>
        <v>-8285945.1453553233</v>
      </c>
      <c r="Q459" s="1">
        <f t="shared" ca="1" si="133"/>
        <v>84983238.720753133</v>
      </c>
      <c r="R459" s="1">
        <f t="shared" ca="1" si="128"/>
        <v>322967.98488788481</v>
      </c>
      <c r="S459" s="22">
        <f t="shared" si="134"/>
        <v>1.0698066211837229</v>
      </c>
      <c r="U459" s="3">
        <f t="shared" si="135"/>
        <v>335.23059400078591</v>
      </c>
      <c r="V459" s="22">
        <f t="shared" ca="1" si="136"/>
        <v>1.4167946704520005</v>
      </c>
    </row>
    <row r="460" spans="4:22" x14ac:dyDescent="0.2">
      <c r="D460" s="1">
        <f t="shared" si="137"/>
        <v>458</v>
      </c>
      <c r="E460" s="2">
        <f t="shared" si="138"/>
        <v>45.900000000000382</v>
      </c>
      <c r="F460" s="3">
        <f t="shared" ca="1" si="139"/>
        <v>433.01270189221935</v>
      </c>
      <c r="G460" s="3">
        <f t="shared" si="140"/>
        <v>-196.11895715546143</v>
      </c>
      <c r="H460" s="3">
        <f t="shared" ca="1" si="129"/>
        <v>475.35528329423852</v>
      </c>
      <c r="I460" s="3">
        <f t="shared" ca="1" si="141"/>
        <v>19831.981746663721</v>
      </c>
      <c r="J460" s="3">
        <f t="shared" si="142"/>
        <v>1227.2902008074427</v>
      </c>
      <c r="K460" s="3">
        <f t="shared" ca="1" si="143"/>
        <v>20709.093088790698</v>
      </c>
      <c r="L460" s="3">
        <f t="shared" si="130"/>
        <v>-9.7733633264221815</v>
      </c>
      <c r="M460" s="3">
        <f t="shared" ca="1" si="131"/>
        <v>-0.42527733043571514</v>
      </c>
      <c r="N460" s="3">
        <f t="shared" ca="1" si="132"/>
        <v>-24.366596156556987</v>
      </c>
      <c r="O460" s="1">
        <f t="shared" ca="1" si="126"/>
        <v>76827299.420953557</v>
      </c>
      <c r="P460" s="1">
        <f t="shared" si="127"/>
        <v>-8156432.0668251673</v>
      </c>
      <c r="Q460" s="1">
        <f t="shared" ca="1" si="133"/>
        <v>84983731.487778723</v>
      </c>
      <c r="R460" s="1">
        <f t="shared" ca="1" si="128"/>
        <v>323241.59264008218</v>
      </c>
      <c r="S460" s="22">
        <f t="shared" si="134"/>
        <v>1.0718210889278696</v>
      </c>
      <c r="U460" s="3">
        <f t="shared" si="135"/>
        <v>335.31013259316512</v>
      </c>
      <c r="V460" s="22">
        <f t="shared" ca="1" si="136"/>
        <v>1.41765857064329</v>
      </c>
    </row>
    <row r="461" spans="4:22" x14ac:dyDescent="0.2">
      <c r="D461" s="1">
        <f t="shared" si="137"/>
        <v>459</v>
      </c>
      <c r="E461" s="2">
        <f t="shared" si="138"/>
        <v>46.000000000000384</v>
      </c>
      <c r="F461" s="3">
        <f t="shared" ca="1" si="139"/>
        <v>433.01270189221935</v>
      </c>
      <c r="G461" s="3">
        <f t="shared" si="140"/>
        <v>-197.09629348810364</v>
      </c>
      <c r="H461" s="3">
        <f t="shared" ca="1" si="129"/>
        <v>475.75933927433175</v>
      </c>
      <c r="I461" s="3">
        <f t="shared" ca="1" si="141"/>
        <v>19875.283016852944</v>
      </c>
      <c r="J461" s="3">
        <f t="shared" si="142"/>
        <v>1207.6294382752644</v>
      </c>
      <c r="K461" s="3">
        <f t="shared" ca="1" si="143"/>
        <v>20756.648799103412</v>
      </c>
      <c r="L461" s="3">
        <f t="shared" si="130"/>
        <v>-9.7739567293091358</v>
      </c>
      <c r="M461" s="3">
        <f t="shared" ca="1" si="131"/>
        <v>-0.42714861263340853</v>
      </c>
      <c r="N461" s="3">
        <f t="shared" ca="1" si="132"/>
        <v>-24.473812728762784</v>
      </c>
      <c r="O461" s="1">
        <f t="shared" ca="1" si="126"/>
        <v>76957962.628294557</v>
      </c>
      <c r="P461" s="1">
        <f t="shared" si="127"/>
        <v>-8026256.1548247859</v>
      </c>
      <c r="Q461" s="1">
        <f t="shared" ca="1" si="133"/>
        <v>84984218.783119351</v>
      </c>
      <c r="R461" s="1">
        <f t="shared" ca="1" si="128"/>
        <v>323516.35070654558</v>
      </c>
      <c r="S461" s="22">
        <f t="shared" si="134"/>
        <v>1.0738485462250869</v>
      </c>
      <c r="U461" s="3">
        <f t="shared" si="135"/>
        <v>335.39006853503798</v>
      </c>
      <c r="V461" s="22">
        <f t="shared" ca="1" si="136"/>
        <v>1.4185254242989891</v>
      </c>
    </row>
    <row r="462" spans="4:22" x14ac:dyDescent="0.2">
      <c r="D462" s="1">
        <f t="shared" si="137"/>
        <v>460</v>
      </c>
      <c r="E462" s="2">
        <f t="shared" si="138"/>
        <v>46.100000000000385</v>
      </c>
      <c r="F462" s="3">
        <f t="shared" ca="1" si="139"/>
        <v>433.01270189221935</v>
      </c>
      <c r="G462" s="3">
        <f t="shared" si="140"/>
        <v>-198.07368916103457</v>
      </c>
      <c r="H462" s="3">
        <f t="shared" ca="1" si="129"/>
        <v>476.16508307294242</v>
      </c>
      <c r="I462" s="3">
        <f t="shared" ca="1" si="141"/>
        <v>19918.584287042166</v>
      </c>
      <c r="J462" s="3">
        <f t="shared" si="142"/>
        <v>1187.8709391428076</v>
      </c>
      <c r="K462" s="3">
        <f t="shared" ca="1" si="143"/>
        <v>20804.244999455619</v>
      </c>
      <c r="L462" s="3">
        <f t="shared" si="130"/>
        <v>-9.7745530820908684</v>
      </c>
      <c r="M462" s="3">
        <f t="shared" ca="1" si="131"/>
        <v>-0.42901682581780071</v>
      </c>
      <c r="N462" s="3">
        <f t="shared" ca="1" si="132"/>
        <v>-24.580853459459153</v>
      </c>
      <c r="O462" s="1">
        <f t="shared" ca="1" si="126"/>
        <v>77089283.354873136</v>
      </c>
      <c r="P462" s="1">
        <f t="shared" si="127"/>
        <v>-7895417.1335406629</v>
      </c>
      <c r="Q462" s="1">
        <f t="shared" ca="1" si="133"/>
        <v>84984700.488413796</v>
      </c>
      <c r="R462" s="1">
        <f t="shared" ca="1" si="128"/>
        <v>323792.25648960087</v>
      </c>
      <c r="S462" s="22">
        <f t="shared" si="134"/>
        <v>1.0758890403967514</v>
      </c>
      <c r="U462" s="3">
        <f t="shared" si="135"/>
        <v>335.47040185047075</v>
      </c>
      <c r="V462" s="22">
        <f t="shared" ca="1" si="136"/>
        <v>1.4193952147384481</v>
      </c>
    </row>
    <row r="463" spans="4:22" x14ac:dyDescent="0.2">
      <c r="D463" s="1">
        <f t="shared" si="137"/>
        <v>461</v>
      </c>
      <c r="E463" s="2">
        <f t="shared" si="138"/>
        <v>46.200000000000387</v>
      </c>
      <c r="F463" s="3">
        <f t="shared" ca="1" si="139"/>
        <v>433.01270189221935</v>
      </c>
      <c r="G463" s="3">
        <f t="shared" si="140"/>
        <v>-199.05114446924364</v>
      </c>
      <c r="H463" s="3">
        <f t="shared" ca="1" si="129"/>
        <v>476.57251086746044</v>
      </c>
      <c r="I463" s="3">
        <f t="shared" ca="1" si="141"/>
        <v>19961.885557231388</v>
      </c>
      <c r="J463" s="3">
        <f t="shared" si="142"/>
        <v>1168.0146974612937</v>
      </c>
      <c r="K463" s="3">
        <f t="shared" ca="1" si="143"/>
        <v>20851.881858438079</v>
      </c>
      <c r="L463" s="3">
        <f t="shared" si="130"/>
        <v>-9.7751523849469262</v>
      </c>
      <c r="M463" s="3">
        <f t="shared" ca="1" si="131"/>
        <v>-0.4308819650760104</v>
      </c>
      <c r="N463" s="3">
        <f t="shared" ca="1" si="132"/>
        <v>-24.68771806715873</v>
      </c>
      <c r="O463" s="1">
        <f t="shared" ca="1" si="126"/>
        <v>77221261.758935332</v>
      </c>
      <c r="P463" s="1">
        <f t="shared" si="127"/>
        <v>-7763914.7257684423</v>
      </c>
      <c r="Q463" s="1">
        <f t="shared" ca="1" si="133"/>
        <v>84985176.484703779</v>
      </c>
      <c r="R463" s="1">
        <f t="shared" ca="1" si="128"/>
        <v>324069.30738987308</v>
      </c>
      <c r="S463" s="22">
        <f t="shared" si="134"/>
        <v>1.0779426190785166</v>
      </c>
      <c r="U463" s="3">
        <f t="shared" si="135"/>
        <v>335.55113256364979</v>
      </c>
      <c r="V463" s="22">
        <f t="shared" ca="1" si="136"/>
        <v>1.4202679252678745</v>
      </c>
    </row>
    <row r="464" spans="4:22" x14ac:dyDescent="0.2">
      <c r="D464" s="1">
        <f t="shared" si="137"/>
        <v>462</v>
      </c>
      <c r="E464" s="2">
        <f t="shared" si="138"/>
        <v>46.300000000000388</v>
      </c>
      <c r="F464" s="3">
        <f t="shared" ca="1" si="139"/>
        <v>433.01270189221935</v>
      </c>
      <c r="G464" s="3">
        <f t="shared" si="140"/>
        <v>-200.02865970773834</v>
      </c>
      <c r="H464" s="3">
        <f t="shared" ca="1" si="129"/>
        <v>476.9816188329213</v>
      </c>
      <c r="I464" s="3">
        <f t="shared" ca="1" si="141"/>
        <v>20005.18682742061</v>
      </c>
      <c r="J464" s="3">
        <f t="shared" si="142"/>
        <v>1148.0607072524444</v>
      </c>
      <c r="K464" s="3">
        <f t="shared" ca="1" si="143"/>
        <v>20899.559544259173</v>
      </c>
      <c r="L464" s="3">
        <f t="shared" si="130"/>
        <v>-9.7757546380577498</v>
      </c>
      <c r="M464" s="3">
        <f t="shared" ca="1" si="131"/>
        <v>-0.43274402559493702</v>
      </c>
      <c r="N464" s="3">
        <f t="shared" ca="1" si="132"/>
        <v>-24.794406276091166</v>
      </c>
      <c r="O464" s="1">
        <f t="shared" ca="1" si="126"/>
        <v>77353897.999521241</v>
      </c>
      <c r="P464" s="1">
        <f t="shared" si="127"/>
        <v>-7631748.6529125627</v>
      </c>
      <c r="Q464" s="1">
        <f t="shared" ca="1" si="133"/>
        <v>84985646.652433798</v>
      </c>
      <c r="R464" s="1">
        <f t="shared" ca="1" si="128"/>
        <v>324347.50080638647</v>
      </c>
      <c r="S464" s="22">
        <f t="shared" si="134"/>
        <v>1.0800093302215696</v>
      </c>
      <c r="U464" s="3">
        <f t="shared" si="135"/>
        <v>335.63226069888134</v>
      </c>
      <c r="V464" s="22">
        <f t="shared" ca="1" si="136"/>
        <v>1.4211435391809792</v>
      </c>
    </row>
    <row r="465" spans="4:22" x14ac:dyDescent="0.2">
      <c r="D465" s="1">
        <f t="shared" si="137"/>
        <v>463</v>
      </c>
      <c r="E465" s="2">
        <f t="shared" si="138"/>
        <v>46.400000000000389</v>
      </c>
      <c r="F465" s="3">
        <f t="shared" ca="1" si="139"/>
        <v>433.01270189221935</v>
      </c>
      <c r="G465" s="3">
        <f t="shared" si="140"/>
        <v>-201.00623517154412</v>
      </c>
      <c r="H465" s="3">
        <f t="shared" ca="1" si="129"/>
        <v>477.39240314215112</v>
      </c>
      <c r="I465" s="3">
        <f t="shared" ca="1" si="141"/>
        <v>20048.488097609832</v>
      </c>
      <c r="J465" s="3">
        <f t="shared" si="142"/>
        <v>1128.0089625084802</v>
      </c>
      <c r="K465" s="3">
        <f t="shared" ca="1" si="143"/>
        <v>20947.27822474467</v>
      </c>
      <c r="L465" s="3">
        <f t="shared" si="130"/>
        <v>-9.7763598416046644</v>
      </c>
      <c r="M465" s="3">
        <f t="shared" ca="1" si="131"/>
        <v>-0.43460300266083163</v>
      </c>
      <c r="N465" s="3">
        <f t="shared" ca="1" si="132"/>
        <v>-24.900917816178538</v>
      </c>
      <c r="O465" s="1">
        <f t="shared" ca="1" si="126"/>
        <v>77487192.236464977</v>
      </c>
      <c r="P465" s="1">
        <f t="shared" si="127"/>
        <v>-7498918.6349858716</v>
      </c>
      <c r="Q465" s="1">
        <f t="shared" ca="1" si="133"/>
        <v>84986110.871450841</v>
      </c>
      <c r="R465" s="1">
        <f t="shared" ca="1" si="128"/>
        <v>324626.83413666277</v>
      </c>
      <c r="S465" s="22">
        <f t="shared" si="134"/>
        <v>1.0820892220938927</v>
      </c>
      <c r="U465" s="3">
        <f t="shared" si="135"/>
        <v>335.71378628059153</v>
      </c>
      <c r="V465" s="22">
        <f t="shared" ca="1" si="136"/>
        <v>1.4220220397596177</v>
      </c>
    </row>
    <row r="466" spans="4:22" x14ac:dyDescent="0.2">
      <c r="D466" s="1">
        <f t="shared" si="137"/>
        <v>464</v>
      </c>
      <c r="E466" s="2">
        <f t="shared" si="138"/>
        <v>46.500000000000391</v>
      </c>
      <c r="F466" s="3">
        <f t="shared" ca="1" si="139"/>
        <v>433.01270189221935</v>
      </c>
      <c r="G466" s="3">
        <f t="shared" si="140"/>
        <v>-201.98387115570458</v>
      </c>
      <c r="H466" s="3">
        <f t="shared" ca="1" si="129"/>
        <v>477.80485996591148</v>
      </c>
      <c r="I466" s="3">
        <f t="shared" ca="1" si="141"/>
        <v>20091.789367799054</v>
      </c>
      <c r="J466" s="3">
        <f t="shared" si="142"/>
        <v>1107.8594571921178</v>
      </c>
      <c r="K466" s="3">
        <f t="shared" ca="1" si="143"/>
        <v>20995.038067337522</v>
      </c>
      <c r="L466" s="3">
        <f t="shared" si="130"/>
        <v>-9.776967995769887</v>
      </c>
      <c r="M466" s="3">
        <f t="shared" ca="1" si="131"/>
        <v>-0.43645889165886403</v>
      </c>
      <c r="N466" s="3">
        <f t="shared" ca="1" si="132"/>
        <v>-25.007252423010559</v>
      </c>
      <c r="O466" s="1">
        <f t="shared" ca="1" si="126"/>
        <v>77621144.630395055</v>
      </c>
      <c r="P466" s="1">
        <f t="shared" si="127"/>
        <v>-7365424.3906092672</v>
      </c>
      <c r="Q466" s="1">
        <f t="shared" ca="1" si="133"/>
        <v>84986569.021004319</v>
      </c>
      <c r="R466" s="1">
        <f t="shared" ca="1" si="128"/>
        <v>324907.30477681983</v>
      </c>
      <c r="S466" s="22">
        <f t="shared" si="134"/>
        <v>1.0841823432815403</v>
      </c>
      <c r="U466" s="3">
        <f t="shared" si="135"/>
        <v>335.79570933332661</v>
      </c>
      <c r="V466" s="22">
        <f t="shared" ca="1" si="136"/>
        <v>1.4229034102744293</v>
      </c>
    </row>
    <row r="467" spans="4:22" x14ac:dyDescent="0.2">
      <c r="D467" s="1">
        <f t="shared" si="137"/>
        <v>465</v>
      </c>
      <c r="E467" s="2">
        <f t="shared" si="138"/>
        <v>46.600000000000392</v>
      </c>
      <c r="F467" s="3">
        <f t="shared" ca="1" si="139"/>
        <v>433.01270189221935</v>
      </c>
      <c r="G467" s="3">
        <f t="shared" si="140"/>
        <v>-202.96156795528157</v>
      </c>
      <c r="H467" s="3">
        <f t="shared" ca="1" si="129"/>
        <v>478.21898547304289</v>
      </c>
      <c r="I467" s="3">
        <f t="shared" ca="1" si="141"/>
        <v>20135.090637988276</v>
      </c>
      <c r="J467" s="3">
        <f t="shared" si="142"/>
        <v>1087.6121852365684</v>
      </c>
      <c r="K467" s="3">
        <f t="shared" ca="1" si="143"/>
        <v>21042.839239097659</v>
      </c>
      <c r="L467" s="3">
        <f t="shared" si="130"/>
        <v>-9.777579100736526</v>
      </c>
      <c r="M467" s="3">
        <f t="shared" ca="1" si="131"/>
        <v>-0.43831168807268489</v>
      </c>
      <c r="N467" s="3">
        <f t="shared" ca="1" si="132"/>
        <v>-25.113409837819468</v>
      </c>
      <c r="O467" s="1">
        <f t="shared" ca="1" si="126"/>
        <v>77755755.342734575</v>
      </c>
      <c r="P467" s="1">
        <f t="shared" si="127"/>
        <v>-7231265.6370113092</v>
      </c>
      <c r="Q467" s="1">
        <f t="shared" ca="1" si="133"/>
        <v>84987020.97974588</v>
      </c>
      <c r="R467" s="1">
        <f t="shared" ca="1" si="128"/>
        <v>325188.91012166918</v>
      </c>
      <c r="S467" s="22">
        <f t="shared" si="134"/>
        <v>1.0862887426899188</v>
      </c>
      <c r="U467" s="3">
        <f t="shared" si="135"/>
        <v>335.87802988175258</v>
      </c>
      <c r="V467" s="22">
        <f t="shared" ca="1" si="136"/>
        <v>1.423787633985474</v>
      </c>
    </row>
    <row r="468" spans="4:22" x14ac:dyDescent="0.2">
      <c r="D468" s="1">
        <f t="shared" si="137"/>
        <v>466</v>
      </c>
      <c r="E468" s="2">
        <f t="shared" si="138"/>
        <v>46.700000000000394</v>
      </c>
      <c r="F468" s="3">
        <f t="shared" ca="1" si="139"/>
        <v>433.01270189221935</v>
      </c>
      <c r="G468" s="3">
        <f t="shared" si="140"/>
        <v>-203.93932586535522</v>
      </c>
      <c r="H468" s="3">
        <f t="shared" ca="1" si="129"/>
        <v>478.63477583060717</v>
      </c>
      <c r="I468" s="3">
        <f t="shared" ca="1" si="141"/>
        <v>20178.391908177498</v>
      </c>
      <c r="J468" s="3">
        <f t="shared" si="142"/>
        <v>1067.2671405455367</v>
      </c>
      <c r="K468" s="3">
        <f t="shared" ca="1" si="143"/>
        <v>21090.681906701797</v>
      </c>
      <c r="L468" s="3">
        <f t="shared" si="130"/>
        <v>-9.778193156688582</v>
      </c>
      <c r="M468" s="3">
        <f t="shared" ca="1" si="131"/>
        <v>-0.44016138748398387</v>
      </c>
      <c r="N468" s="3">
        <f t="shared" ca="1" si="132"/>
        <v>-25.219389807454732</v>
      </c>
      <c r="O468" s="1">
        <f t="shared" ca="1" si="126"/>
        <v>77891024.53570129</v>
      </c>
      <c r="P468" s="1">
        <f t="shared" si="127"/>
        <v>-7096442.090027852</v>
      </c>
      <c r="Q468" s="1">
        <f t="shared" ca="1" si="133"/>
        <v>84987466.625729144</v>
      </c>
      <c r="R468" s="1">
        <f t="shared" ca="1" si="128"/>
        <v>325471.64756481285</v>
      </c>
      <c r="S468" s="22">
        <f t="shared" si="134"/>
        <v>1.0884084695450746</v>
      </c>
      <c r="U468" s="3">
        <f t="shared" si="135"/>
        <v>335.96074795065562</v>
      </c>
      <c r="V468" s="22">
        <f t="shared" ca="1" si="136"/>
        <v>1.4246746941428612</v>
      </c>
    </row>
    <row r="469" spans="4:22" x14ac:dyDescent="0.2">
      <c r="D469" s="1">
        <f t="shared" si="137"/>
        <v>467</v>
      </c>
      <c r="E469" s="2">
        <f t="shared" si="138"/>
        <v>46.800000000000395</v>
      </c>
      <c r="F469" s="3">
        <f t="shared" ca="1" si="139"/>
        <v>433.01270189221935</v>
      </c>
      <c r="G469" s="3">
        <f t="shared" si="140"/>
        <v>-204.91714518102407</v>
      </c>
      <c r="H469" s="3">
        <f t="shared" ca="1" si="129"/>
        <v>479.05222720402935</v>
      </c>
      <c r="I469" s="3">
        <f t="shared" ca="1" si="141"/>
        <v>20221.693178366721</v>
      </c>
      <c r="J469" s="3">
        <f t="shared" si="142"/>
        <v>1046.8243169932177</v>
      </c>
      <c r="K469" s="3">
        <f t="shared" ca="1" si="143"/>
        <v>21138.566236443283</v>
      </c>
      <c r="L469" s="3">
        <f t="shared" si="130"/>
        <v>-9.7788101638109435</v>
      </c>
      <c r="M469" s="3">
        <f t="shared" ca="1" si="131"/>
        <v>-0.4420079855720434</v>
      </c>
      <c r="N469" s="3">
        <f t="shared" ca="1" si="132"/>
        <v>-25.325192084357472</v>
      </c>
      <c r="O469" s="1">
        <f t="shared" ca="1" si="126"/>
        <v>78026952.372307926</v>
      </c>
      <c r="P469" s="1">
        <f t="shared" si="127"/>
        <v>-6960953.4641016535</v>
      </c>
      <c r="Q469" s="1">
        <f t="shared" ca="1" si="133"/>
        <v>84987905.836409584</v>
      </c>
      <c r="R469" s="1">
        <f t="shared" ca="1" si="128"/>
        <v>325755.51449873997</v>
      </c>
      <c r="S469" s="22">
        <f t="shared" si="134"/>
        <v>1.0905415733949935</v>
      </c>
      <c r="U469" s="3">
        <f t="shared" si="135"/>
        <v>336.04386356494166</v>
      </c>
      <c r="V469" s="22">
        <f t="shared" ca="1" si="136"/>
        <v>1.4255645739873801</v>
      </c>
    </row>
    <row r="470" spans="4:22" x14ac:dyDescent="0.2">
      <c r="D470" s="1">
        <f t="shared" si="137"/>
        <v>468</v>
      </c>
      <c r="E470" s="2">
        <f t="shared" si="138"/>
        <v>46.900000000000396</v>
      </c>
      <c r="F470" s="3">
        <f t="shared" ca="1" si="139"/>
        <v>433.01270189221935</v>
      </c>
      <c r="G470" s="3">
        <f t="shared" si="140"/>
        <v>-205.89502619740517</v>
      </c>
      <c r="H470" s="3">
        <f t="shared" ca="1" si="129"/>
        <v>479.47133575723814</v>
      </c>
      <c r="I470" s="3">
        <f t="shared" ca="1" si="141"/>
        <v>20264.994448555943</v>
      </c>
      <c r="J470" s="3">
        <f t="shared" si="142"/>
        <v>1026.2837084242965</v>
      </c>
      <c r="K470" s="3">
        <f t="shared" ca="1" si="143"/>
        <v>21186.492394231922</v>
      </c>
      <c r="L470" s="3">
        <f t="shared" si="130"/>
        <v>-9.7794301222893907</v>
      </c>
      <c r="M470" s="3">
        <f t="shared" ca="1" si="131"/>
        <v>-0.44385147811328829</v>
      </c>
      <c r="N470" s="3">
        <f t="shared" ca="1" si="132"/>
        <v>-25.430816426534651</v>
      </c>
      <c r="O470" s="1">
        <f t="shared" ca="1" si="126"/>
        <v>78163539.016362265</v>
      </c>
      <c r="P470" s="1">
        <f t="shared" si="127"/>
        <v>-6824799.4722820101</v>
      </c>
      <c r="Q470" s="1">
        <f t="shared" ca="1" si="133"/>
        <v>84988338.488644272</v>
      </c>
      <c r="R470" s="1">
        <f t="shared" ca="1" si="128"/>
        <v>326040.50831492193</v>
      </c>
      <c r="S470" s="22">
        <f t="shared" si="134"/>
        <v>1.0926881041109033</v>
      </c>
      <c r="U470" s="3">
        <f t="shared" si="135"/>
        <v>336.12737674963682</v>
      </c>
      <c r="V470" s="22">
        <f t="shared" ca="1" si="136"/>
        <v>1.4264572567511229</v>
      </c>
    </row>
    <row r="471" spans="4:22" x14ac:dyDescent="0.2">
      <c r="D471" s="1">
        <f t="shared" si="137"/>
        <v>469</v>
      </c>
      <c r="E471" s="2">
        <f t="shared" si="138"/>
        <v>47.000000000000398</v>
      </c>
      <c r="F471" s="3">
        <f t="shared" ca="1" si="139"/>
        <v>433.01270189221935</v>
      </c>
      <c r="G471" s="3">
        <f t="shared" si="140"/>
        <v>-206.87296920963411</v>
      </c>
      <c r="H471" s="3">
        <f t="shared" ca="1" si="129"/>
        <v>479.89209765280594</v>
      </c>
      <c r="I471" s="3">
        <f t="shared" ca="1" si="141"/>
        <v>20308.295718745165</v>
      </c>
      <c r="J471" s="3">
        <f t="shared" si="142"/>
        <v>1005.6453086539445</v>
      </c>
      <c r="K471" s="3">
        <f t="shared" ca="1" si="143"/>
        <v>21234.460545593851</v>
      </c>
      <c r="L471" s="3">
        <f t="shared" si="130"/>
        <v>-9.7800530323105956</v>
      </c>
      <c r="M471" s="3">
        <f t="shared" ca="1" si="131"/>
        <v>-0.44569186098083141</v>
      </c>
      <c r="N471" s="3">
        <f t="shared" ca="1" si="132"/>
        <v>-25.536262597533057</v>
      </c>
      <c r="O471" s="1">
        <f t="shared" ca="1" si="126"/>
        <v>78300784.632467479</v>
      </c>
      <c r="P471" s="1">
        <f t="shared" si="127"/>
        <v>-6687979.826224356</v>
      </c>
      <c r="Q471" s="1">
        <f t="shared" ca="1" si="133"/>
        <v>84988764.458691835</v>
      </c>
      <c r="R471" s="1">
        <f t="shared" ca="1" si="128"/>
        <v>326326.62640390807</v>
      </c>
      <c r="S471" s="22">
        <f t="shared" si="134"/>
        <v>1.0948481118885913</v>
      </c>
      <c r="U471" s="3">
        <f t="shared" si="135"/>
        <v>336.21128752988716</v>
      </c>
      <c r="V471" s="22">
        <f t="shared" ca="1" si="136"/>
        <v>1.4273527256581069</v>
      </c>
    </row>
    <row r="472" spans="4:22" x14ac:dyDescent="0.2">
      <c r="D472" s="1">
        <f t="shared" si="137"/>
        <v>470</v>
      </c>
      <c r="E472" s="2">
        <f t="shared" si="138"/>
        <v>47.100000000000399</v>
      </c>
      <c r="F472" s="3">
        <f t="shared" ca="1" si="139"/>
        <v>433.01270189221935</v>
      </c>
      <c r="G472" s="3">
        <f t="shared" si="140"/>
        <v>-207.85097451286518</v>
      </c>
      <c r="H472" s="3">
        <f t="shared" ca="1" si="129"/>
        <v>480.31450905208737</v>
      </c>
      <c r="I472" s="3">
        <f t="shared" ca="1" si="141"/>
        <v>20351.596988934387</v>
      </c>
      <c r="J472" s="3">
        <f t="shared" si="142"/>
        <v>984.90911146781957</v>
      </c>
      <c r="K472" s="3">
        <f t="shared" ca="1" si="143"/>
        <v>21282.470855671396</v>
      </c>
      <c r="L472" s="3">
        <f t="shared" si="130"/>
        <v>-9.7806788940621185</v>
      </c>
      <c r="M472" s="3">
        <f t="shared" ca="1" si="131"/>
        <v>-0.44752913014401541</v>
      </c>
      <c r="N472" s="3">
        <f t="shared" ca="1" si="132"/>
        <v>-25.641530366413029</v>
      </c>
      <c r="O472" s="1">
        <f t="shared" ca="1" si="126"/>
        <v>78438689.386022225</v>
      </c>
      <c r="P472" s="1">
        <f t="shared" si="127"/>
        <v>-6550494.2361898888</v>
      </c>
      <c r="Q472" s="1">
        <f t="shared" ca="1" si="133"/>
        <v>84989183.622212112</v>
      </c>
      <c r="R472" s="1">
        <f t="shared" ca="1" si="128"/>
        <v>326613.86615541944</v>
      </c>
      <c r="S472" s="22">
        <f t="shared" si="134"/>
        <v>1.0970216472497212</v>
      </c>
      <c r="U472" s="3">
        <f t="shared" si="135"/>
        <v>336.2955959309586</v>
      </c>
      <c r="V472" s="22">
        <f t="shared" ca="1" si="136"/>
        <v>1.4282509639248913</v>
      </c>
    </row>
    <row r="473" spans="4:22" x14ac:dyDescent="0.2">
      <c r="D473" s="1">
        <f t="shared" si="137"/>
        <v>471</v>
      </c>
      <c r="E473" s="2">
        <f t="shared" si="138"/>
        <v>47.200000000000401</v>
      </c>
      <c r="F473" s="3">
        <f t="shared" ca="1" si="139"/>
        <v>433.01270189221935</v>
      </c>
      <c r="G473" s="3">
        <f t="shared" si="140"/>
        <v>-208.8290424022714</v>
      </c>
      <c r="H473" s="3">
        <f t="shared" ca="1" si="129"/>
        <v>480.73856611535723</v>
      </c>
      <c r="I473" s="3">
        <f t="shared" ca="1" si="141"/>
        <v>20394.898259123609</v>
      </c>
      <c r="J473" s="3">
        <f t="shared" si="142"/>
        <v>964.07511062206265</v>
      </c>
      <c r="K473" s="3">
        <f t="shared" ca="1" si="143"/>
        <v>21330.52348922296</v>
      </c>
      <c r="L473" s="3">
        <f t="shared" si="130"/>
        <v>-9.7813077077324131</v>
      </c>
      <c r="M473" s="3">
        <f t="shared" ca="1" si="131"/>
        <v>-0.44936328166795048</v>
      </c>
      <c r="N473" s="3">
        <f t="shared" ca="1" si="132"/>
        <v>-25.746619507721999</v>
      </c>
      <c r="O473" s="1">
        <f t="shared" ca="1" si="126"/>
        <v>78577253.443220899</v>
      </c>
      <c r="P473" s="1">
        <f t="shared" si="127"/>
        <v>-6412342.4110451816</v>
      </c>
      <c r="Q473" s="1">
        <f t="shared" ca="1" si="133"/>
        <v>84989595.854266077</v>
      </c>
      <c r="R473" s="1">
        <f t="shared" ca="1" si="128"/>
        <v>326902.22495844291</v>
      </c>
      <c r="S473" s="22">
        <f t="shared" si="134"/>
        <v>1.0992087610431696</v>
      </c>
      <c r="U473" s="3">
        <f t="shared" si="135"/>
        <v>336.38030197823724</v>
      </c>
      <c r="V473" s="22">
        <f t="shared" ca="1" si="136"/>
        <v>1.4291519547611902</v>
      </c>
    </row>
    <row r="474" spans="4:22" x14ac:dyDescent="0.2">
      <c r="D474" s="1">
        <f t="shared" si="137"/>
        <v>472</v>
      </c>
      <c r="E474" s="2">
        <f t="shared" si="138"/>
        <v>47.300000000000402</v>
      </c>
      <c r="F474" s="3">
        <f t="shared" ca="1" si="139"/>
        <v>433.01270189221935</v>
      </c>
      <c r="G474" s="3">
        <f t="shared" si="140"/>
        <v>-209.80717317304465</v>
      </c>
      <c r="H474" s="3">
        <f t="shared" ca="1" si="129"/>
        <v>481.16426500194711</v>
      </c>
      <c r="I474" s="3">
        <f t="shared" ca="1" si="141"/>
        <v>20438.199529312831</v>
      </c>
      <c r="J474" s="3">
        <f t="shared" si="142"/>
        <v>943.14329984329686</v>
      </c>
      <c r="K474" s="3">
        <f t="shared" ca="1" si="143"/>
        <v>21378.618610622932</v>
      </c>
      <c r="L474" s="3">
        <f t="shared" si="130"/>
        <v>-9.7819394735108212</v>
      </c>
      <c r="M474" s="3">
        <f t="shared" ca="1" si="131"/>
        <v>-0.45119431171304858</v>
      </c>
      <c r="N474" s="3">
        <f t="shared" ca="1" si="132"/>
        <v>-25.85152980146777</v>
      </c>
      <c r="O474" s="1">
        <f t="shared" ca="1" si="126"/>
        <v>78716476.971053749</v>
      </c>
      <c r="P474" s="1">
        <f t="shared" si="127"/>
        <v>-6273524.0582617903</v>
      </c>
      <c r="Q474" s="1">
        <f t="shared" ca="1" si="133"/>
        <v>84990001.029315546</v>
      </c>
      <c r="R474" s="1">
        <f t="shared" ca="1" si="128"/>
        <v>327191.70020132401</v>
      </c>
      <c r="S474" s="22">
        <f t="shared" si="134"/>
        <v>1.1014095044463554</v>
      </c>
      <c r="U474" s="3">
        <f t="shared" si="135"/>
        <v>336.46540569722913</v>
      </c>
      <c r="V474" s="22">
        <f t="shared" ca="1" si="136"/>
        <v>1.4300556813704834</v>
      </c>
    </row>
    <row r="475" spans="4:22" x14ac:dyDescent="0.2">
      <c r="D475" s="1">
        <f t="shared" si="137"/>
        <v>473</v>
      </c>
      <c r="E475" s="2">
        <f t="shared" si="138"/>
        <v>47.400000000000404</v>
      </c>
      <c r="F475" s="3">
        <f t="shared" ca="1" si="139"/>
        <v>433.01270189221935</v>
      </c>
      <c r="G475" s="3">
        <f t="shared" si="140"/>
        <v>-210.78536712039573</v>
      </c>
      <c r="H475" s="3">
        <f t="shared" ca="1" si="129"/>
        <v>481.59160187038151</v>
      </c>
      <c r="I475" s="3">
        <f t="shared" ca="1" si="141"/>
        <v>20481.500799502053</v>
      </c>
      <c r="J475" s="3">
        <f t="shared" si="142"/>
        <v>922.11367282862489</v>
      </c>
      <c r="K475" s="3">
        <f t="shared" ca="1" si="143"/>
        <v>21426.75638386159</v>
      </c>
      <c r="L475" s="3">
        <f t="shared" si="130"/>
        <v>-9.7825741915875817</v>
      </c>
      <c r="M475" s="3">
        <f t="shared" ca="1" si="131"/>
        <v>-0.45302221653455382</v>
      </c>
      <c r="N475" s="3">
        <f t="shared" ca="1" si="132"/>
        <v>-25.956261033091632</v>
      </c>
      <c r="O475" s="1">
        <f t="shared" ca="1" si="126"/>
        <v>78856360.137307212</v>
      </c>
      <c r="P475" s="1">
        <f t="shared" si="127"/>
        <v>-6134038.8839158714</v>
      </c>
      <c r="Q475" s="1">
        <f t="shared" ca="1" si="133"/>
        <v>84990399.021223083</v>
      </c>
      <c r="R475" s="1">
        <f t="shared" ca="1" si="128"/>
        <v>327482.28927185945</v>
      </c>
      <c r="S475" s="22">
        <f t="shared" si="134"/>
        <v>1.1036239289665957</v>
      </c>
      <c r="U475" s="3">
        <f t="shared" si="135"/>
        <v>336.5509071135603</v>
      </c>
      <c r="V475" s="22">
        <f t="shared" ca="1" si="136"/>
        <v>1.4309621269506221</v>
      </c>
    </row>
    <row r="476" spans="4:22" x14ac:dyDescent="0.2">
      <c r="D476" s="1">
        <f t="shared" si="137"/>
        <v>474</v>
      </c>
      <c r="E476" s="2">
        <f t="shared" si="138"/>
        <v>47.500000000000405</v>
      </c>
      <c r="F476" s="3">
        <f t="shared" ca="1" si="139"/>
        <v>433.01270189221935</v>
      </c>
      <c r="G476" s="3">
        <f t="shared" si="140"/>
        <v>-211.76362453955448</v>
      </c>
      <c r="H476" s="3">
        <f t="shared" ca="1" si="129"/>
        <v>482.02057287851255</v>
      </c>
      <c r="I476" s="3">
        <f t="shared" ca="1" si="141"/>
        <v>20524.802069691275</v>
      </c>
      <c r="J476" s="3">
        <f t="shared" si="142"/>
        <v>900.98622324562746</v>
      </c>
      <c r="K476" s="3">
        <f t="shared" ca="1" si="143"/>
        <v>21474.936972545023</v>
      </c>
      <c r="L476" s="3">
        <f t="shared" si="130"/>
        <v>-9.7832118621538147</v>
      </c>
      <c r="M476" s="3">
        <f t="shared" ca="1" si="131"/>
        <v>-0.45484699248206933</v>
      </c>
      <c r="N476" s="3">
        <f t="shared" ca="1" si="132"/>
        <v>-26.060812993441257</v>
      </c>
      <c r="O476" s="1">
        <f t="shared" ca="1" si="126"/>
        <v>78996903.110564008</v>
      </c>
      <c r="P476" s="1">
        <f t="shared" si="127"/>
        <v>-5993886.5926877754</v>
      </c>
      <c r="Q476" s="1">
        <f t="shared" ca="1" si="133"/>
        <v>84990789.703251779</v>
      </c>
      <c r="R476" s="1">
        <f t="shared" ca="1" si="128"/>
        <v>327773.98955738853</v>
      </c>
      <c r="S476" s="22">
        <f t="shared" si="134"/>
        <v>1.1058520864424535</v>
      </c>
      <c r="U476" s="3">
        <f t="shared" si="135"/>
        <v>336.6368062529769</v>
      </c>
      <c r="V476" s="22">
        <f t="shared" ca="1" si="136"/>
        <v>1.431871274694432</v>
      </c>
    </row>
    <row r="477" spans="4:22" x14ac:dyDescent="0.2">
      <c r="D477" s="1">
        <f t="shared" si="137"/>
        <v>475</v>
      </c>
      <c r="E477" s="2">
        <f t="shared" si="138"/>
        <v>47.600000000000406</v>
      </c>
      <c r="F477" s="3">
        <f t="shared" ca="1" si="139"/>
        <v>433.01270189221935</v>
      </c>
      <c r="G477" s="3">
        <f t="shared" si="140"/>
        <v>-212.74194572576985</v>
      </c>
      <c r="H477" s="3">
        <f t="shared" ca="1" si="129"/>
        <v>482.45117418365396</v>
      </c>
      <c r="I477" s="3">
        <f t="shared" ca="1" si="141"/>
        <v>20568.103339880498</v>
      </c>
      <c r="J477" s="3">
        <f t="shared" si="142"/>
        <v>879.76094473236128</v>
      </c>
      <c r="K477" s="3">
        <f t="shared" ca="1" si="143"/>
        <v>21523.160539895081</v>
      </c>
      <c r="L477" s="3">
        <f t="shared" si="130"/>
        <v>-9.7838524854015425</v>
      </c>
      <c r="M477" s="3">
        <f t="shared" ca="1" si="131"/>
        <v>-0.4566686359990807</v>
      </c>
      <c r="N477" s="3">
        <f t="shared" ca="1" si="132"/>
        <v>-26.165185478743375</v>
      </c>
      <c r="O477" s="1">
        <f t="shared" ca="1" si="126"/>
        <v>79138106.060203388</v>
      </c>
      <c r="P477" s="1">
        <f t="shared" si="127"/>
        <v>-5853066.8878616672</v>
      </c>
      <c r="Q477" s="1">
        <f t="shared" ca="1" si="133"/>
        <v>84991172.948065057</v>
      </c>
      <c r="R477" s="1">
        <f t="shared" ca="1" si="128"/>
        <v>328066.79844488471</v>
      </c>
      <c r="S477" s="22">
        <f t="shared" si="134"/>
        <v>1.1080940290451038</v>
      </c>
      <c r="U477" s="3">
        <f t="shared" si="135"/>
        <v>336.72310314134495</v>
      </c>
      <c r="V477" s="22">
        <f t="shared" ca="1" si="136"/>
        <v>1.4327831077903119</v>
      </c>
    </row>
    <row r="478" spans="4:22" x14ac:dyDescent="0.2">
      <c r="D478" s="1">
        <f t="shared" si="137"/>
        <v>476</v>
      </c>
      <c r="E478" s="2">
        <f t="shared" si="138"/>
        <v>47.700000000000408</v>
      </c>
      <c r="F478" s="3">
        <f t="shared" ca="1" si="139"/>
        <v>433.01270189221935</v>
      </c>
      <c r="G478" s="3">
        <f t="shared" si="140"/>
        <v>-213.72033097431</v>
      </c>
      <c r="H478" s="3">
        <f t="shared" ca="1" si="129"/>
        <v>482.88340194271393</v>
      </c>
      <c r="I478" s="3">
        <f t="shared" ca="1" si="141"/>
        <v>20611.40461006972</v>
      </c>
      <c r="J478" s="3">
        <f t="shared" si="142"/>
        <v>858.43783089735723</v>
      </c>
      <c r="K478" s="3">
        <f t="shared" ca="1" si="143"/>
        <v>21571.427248749329</v>
      </c>
      <c r="L478" s="3">
        <f t="shared" si="130"/>
        <v>-9.7844960615236705</v>
      </c>
      <c r="M478" s="3">
        <f t="shared" ca="1" si="131"/>
        <v>-0.45848714362247617</v>
      </c>
      <c r="N478" s="3">
        <f t="shared" ca="1" si="132"/>
        <v>-26.269378290576302</v>
      </c>
      <c r="O478" s="1">
        <f t="shared" ca="1" si="126"/>
        <v>79279969.156401336</v>
      </c>
      <c r="P478" s="1">
        <f t="shared" si="127"/>
        <v>-5711579.4713251172</v>
      </c>
      <c r="Q478" s="1">
        <f t="shared" ca="1" si="133"/>
        <v>84991548.627726451</v>
      </c>
      <c r="R478" s="1">
        <f t="shared" ca="1" si="128"/>
        <v>328360.71332104545</v>
      </c>
      <c r="S478" s="22">
        <f t="shared" si="134"/>
        <v>1.1103498092797057</v>
      </c>
      <c r="U478" s="3">
        <f t="shared" si="135"/>
        <v>336.80979780465077</v>
      </c>
      <c r="V478" s="22">
        <f t="shared" ca="1" si="136"/>
        <v>1.4336976094228282</v>
      </c>
    </row>
    <row r="479" spans="4:22" x14ac:dyDescent="0.2">
      <c r="D479" s="1">
        <f t="shared" si="137"/>
        <v>477</v>
      </c>
      <c r="E479" s="2">
        <f t="shared" si="138"/>
        <v>47.800000000000409</v>
      </c>
      <c r="F479" s="3">
        <f t="shared" ca="1" si="139"/>
        <v>433.01270189221935</v>
      </c>
      <c r="G479" s="3">
        <f t="shared" si="140"/>
        <v>-214.69878058046237</v>
      </c>
      <c r="H479" s="3">
        <f t="shared" ca="1" si="129"/>
        <v>483.31725231232696</v>
      </c>
      <c r="I479" s="3">
        <f t="shared" ca="1" si="141"/>
        <v>20654.705880258942</v>
      </c>
      <c r="J479" s="3">
        <f t="shared" si="142"/>
        <v>837.01687531961863</v>
      </c>
      <c r="K479" s="3">
        <f t="shared" ca="1" si="143"/>
        <v>21619.737261560997</v>
      </c>
      <c r="L479" s="3">
        <f t="shared" si="130"/>
        <v>-9.7851425907139955</v>
      </c>
      <c r="M479" s="3">
        <f t="shared" ca="1" si="131"/>
        <v>-0.46030251198206318</v>
      </c>
      <c r="N479" s="3">
        <f t="shared" ca="1" si="132"/>
        <v>-26.373391235842227</v>
      </c>
      <c r="O479" s="1">
        <f t="shared" ca="1" si="126"/>
        <v>79422492.570130751</v>
      </c>
      <c r="P479" s="1">
        <f t="shared" si="127"/>
        <v>-5569424.0435687155</v>
      </c>
      <c r="Q479" s="1">
        <f t="shared" ca="1" si="133"/>
        <v>84991916.613699466</v>
      </c>
      <c r="R479" s="1">
        <f t="shared" ca="1" si="128"/>
        <v>328655.73157238233</v>
      </c>
      <c r="S479" s="22">
        <f t="shared" si="134"/>
        <v>1.1126194799867808</v>
      </c>
      <c r="U479" s="3">
        <f t="shared" si="135"/>
        <v>336.89689026900049</v>
      </c>
      <c r="V479" s="22">
        <f t="shared" ca="1" si="136"/>
        <v>1.434614762773307</v>
      </c>
    </row>
    <row r="480" spans="4:22" x14ac:dyDescent="0.2">
      <c r="D480" s="1">
        <f t="shared" si="137"/>
        <v>478</v>
      </c>
      <c r="E480" s="2">
        <f t="shared" si="138"/>
        <v>47.900000000000411</v>
      </c>
      <c r="F480" s="3">
        <f t="shared" ca="1" si="139"/>
        <v>433.01270189221935</v>
      </c>
      <c r="G480" s="3">
        <f t="shared" si="140"/>
        <v>-215.67729483953377</v>
      </c>
      <c r="H480" s="3">
        <f t="shared" ca="1" si="129"/>
        <v>483.75272144898491</v>
      </c>
      <c r="I480" s="3">
        <f t="shared" ca="1" si="141"/>
        <v>20698.007150448164</v>
      </c>
      <c r="J480" s="3">
        <f t="shared" si="142"/>
        <v>815.4980715486189</v>
      </c>
      <c r="K480" s="3">
        <f t="shared" ca="1" si="143"/>
        <v>21668.090740398973</v>
      </c>
      <c r="L480" s="3">
        <f t="shared" si="130"/>
        <v>-9.7857920731672099</v>
      </c>
      <c r="M480" s="3">
        <f t="shared" ca="1" si="131"/>
        <v>-0.46211473780008211</v>
      </c>
      <c r="N480" s="3">
        <f t="shared" ca="1" si="132"/>
        <v>-26.477224126739355</v>
      </c>
      <c r="O480" s="1">
        <f t="shared" ca="1" si="126"/>
        <v>79565676.473161727</v>
      </c>
      <c r="P480" s="1">
        <f t="shared" si="127"/>
        <v>-5426600.3036856623</v>
      </c>
      <c r="Q480" s="1">
        <f t="shared" ca="1" si="133"/>
        <v>84992276.776847392</v>
      </c>
      <c r="R480" s="1">
        <f t="shared" ca="1" si="128"/>
        <v>328951.85058530973</v>
      </c>
      <c r="S480" s="22">
        <f t="shared" si="134"/>
        <v>1.1149030943436025</v>
      </c>
      <c r="U480" s="3">
        <f t="shared" si="135"/>
        <v>336.98438056062048</v>
      </c>
      <c r="V480" s="22">
        <f t="shared" ca="1" si="136"/>
        <v>1.4355345510204207</v>
      </c>
    </row>
    <row r="481" spans="4:22" x14ac:dyDescent="0.2">
      <c r="D481" s="1">
        <f t="shared" si="137"/>
        <v>479</v>
      </c>
      <c r="E481" s="2">
        <f t="shared" si="138"/>
        <v>48.000000000000412</v>
      </c>
      <c r="F481" s="3">
        <f t="shared" ca="1" si="139"/>
        <v>433.01270189221935</v>
      </c>
      <c r="G481" s="3">
        <f t="shared" si="140"/>
        <v>-216.6558740468505</v>
      </c>
      <c r="H481" s="3">
        <f t="shared" ca="1" si="129"/>
        <v>484.18980550916683</v>
      </c>
      <c r="I481" s="3">
        <f t="shared" ca="1" si="141"/>
        <v>20741.308420637386</v>
      </c>
      <c r="J481" s="3">
        <f t="shared" si="142"/>
        <v>793.88141310429967</v>
      </c>
      <c r="K481" s="3">
        <f t="shared" ca="1" si="143"/>
        <v>21716.487846947799</v>
      </c>
      <c r="L481" s="3">
        <f t="shared" si="130"/>
        <v>-9.7864445090788958</v>
      </c>
      <c r="M481" s="3">
        <f t="shared" ca="1" si="131"/>
        <v>-0.46392381789071674</v>
      </c>
      <c r="N481" s="3">
        <f t="shared" ca="1" si="132"/>
        <v>-26.580876780733863</v>
      </c>
      <c r="O481" s="1">
        <f t="shared" ca="1" si="126"/>
        <v>79709521.038061634</v>
      </c>
      <c r="P481" s="1">
        <f t="shared" si="127"/>
        <v>-5283107.9493713705</v>
      </c>
      <c r="Q481" s="1">
        <f t="shared" ca="1" si="133"/>
        <v>84992628.987433001</v>
      </c>
      <c r="R481" s="1">
        <f t="shared" ca="1" si="128"/>
        <v>329249.06774623343</v>
      </c>
      <c r="S481" s="22">
        <f t="shared" si="134"/>
        <v>1.1172007058655915</v>
      </c>
      <c r="U481" s="3">
        <f t="shared" si="135"/>
        <v>337.07226870585708</v>
      </c>
      <c r="V481" s="22">
        <f t="shared" ca="1" si="136"/>
        <v>1.4364569573407728</v>
      </c>
    </row>
    <row r="482" spans="4:22" x14ac:dyDescent="0.2">
      <c r="D482" s="1">
        <f t="shared" si="137"/>
        <v>480</v>
      </c>
      <c r="E482" s="2">
        <f t="shared" si="138"/>
        <v>48.100000000000414</v>
      </c>
      <c r="F482" s="3">
        <f t="shared" ca="1" si="139"/>
        <v>433.01270189221935</v>
      </c>
      <c r="G482" s="3">
        <f t="shared" si="140"/>
        <v>-217.63451849775839</v>
      </c>
      <c r="H482" s="3">
        <f t="shared" ca="1" si="129"/>
        <v>484.62850064946775</v>
      </c>
      <c r="I482" s="3">
        <f t="shared" ca="1" si="141"/>
        <v>20784.609690826608</v>
      </c>
      <c r="J482" s="3">
        <f t="shared" si="142"/>
        <v>772.16689347706915</v>
      </c>
      <c r="K482" s="3">
        <f t="shared" ca="1" si="143"/>
        <v>21764.928742507662</v>
      </c>
      <c r="L482" s="3">
        <f t="shared" si="130"/>
        <v>-9.7870998986455273</v>
      </c>
      <c r="M482" s="3">
        <f t="shared" ca="1" si="131"/>
        <v>-0.46572974915960152</v>
      </c>
      <c r="N482" s="3">
        <f t="shared" ca="1" si="132"/>
        <v>-26.684349020531666</v>
      </c>
      <c r="O482" s="1">
        <f t="shared" ca="1" si="126"/>
        <v>79854026.438195392</v>
      </c>
      <c r="P482" s="1">
        <f t="shared" si="127"/>
        <v>-5138946.6769230608</v>
      </c>
      <c r="Q482" s="1">
        <f t="shared" ca="1" si="133"/>
        <v>84992973.115118459</v>
      </c>
      <c r="R482" s="1">
        <f t="shared" ca="1" si="128"/>
        <v>329547.38044163806</v>
      </c>
      <c r="S482" s="22">
        <f t="shared" si="134"/>
        <v>1.1195123684077208</v>
      </c>
      <c r="U482" s="3">
        <f t="shared" si="135"/>
        <v>337.16055473117666</v>
      </c>
      <c r="V482" s="22">
        <f t="shared" ca="1" si="136"/>
        <v>1.4373819649094763</v>
      </c>
    </row>
    <row r="483" spans="4:22" x14ac:dyDescent="0.2">
      <c r="D483" s="1">
        <f t="shared" si="137"/>
        <v>481</v>
      </c>
      <c r="E483" s="2">
        <f t="shared" si="138"/>
        <v>48.200000000000415</v>
      </c>
      <c r="F483" s="3">
        <f t="shared" ca="1" si="139"/>
        <v>433.01270189221935</v>
      </c>
      <c r="G483" s="3">
        <f t="shared" si="140"/>
        <v>-218.61322848762293</v>
      </c>
      <c r="H483" s="3">
        <f t="shared" ca="1" si="129"/>
        <v>485.06880302672698</v>
      </c>
      <c r="I483" s="3">
        <f t="shared" ca="1" si="141"/>
        <v>20827.91096101583</v>
      </c>
      <c r="J483" s="3">
        <f t="shared" si="142"/>
        <v>750.35450612780005</v>
      </c>
      <c r="K483" s="3">
        <f t="shared" ca="1" si="143"/>
        <v>21813.413587994419</v>
      </c>
      <c r="L483" s="3">
        <f t="shared" si="130"/>
        <v>-9.7877582420644664</v>
      </c>
      <c r="M483" s="3">
        <f t="shared" ca="1" si="131"/>
        <v>-0.46753252860332667</v>
      </c>
      <c r="N483" s="3">
        <f t="shared" ca="1" si="132"/>
        <v>-26.78764067405006</v>
      </c>
      <c r="O483" s="1">
        <f t="shared" ca="1" si="126"/>
        <v>79999192.847725764</v>
      </c>
      <c r="P483" s="1">
        <f t="shared" si="127"/>
        <v>-4994116.1812393591</v>
      </c>
      <c r="Q483" s="1">
        <f t="shared" ca="1" si="133"/>
        <v>84993309.028965116</v>
      </c>
      <c r="R483" s="1">
        <f t="shared" ca="1" si="128"/>
        <v>329846.78605817433</v>
      </c>
      <c r="S483" s="22">
        <f t="shared" si="134"/>
        <v>1.1218381361659326</v>
      </c>
      <c r="U483" s="3">
        <f t="shared" si="135"/>
        <v>337.24923866316584</v>
      </c>
      <c r="V483" s="22">
        <f t="shared" ca="1" si="136"/>
        <v>1.4383095569007311</v>
      </c>
    </row>
    <row r="484" spans="4:22" x14ac:dyDescent="0.2">
      <c r="D484" s="1">
        <f t="shared" si="137"/>
        <v>482</v>
      </c>
      <c r="E484" s="2">
        <f t="shared" si="138"/>
        <v>48.300000000000416</v>
      </c>
      <c r="F484" s="3">
        <f t="shared" ca="1" si="139"/>
        <v>433.01270189221935</v>
      </c>
      <c r="G484" s="3">
        <f t="shared" si="140"/>
        <v>-219.59200431182938</v>
      </c>
      <c r="H484" s="3">
        <f t="shared" ca="1" si="129"/>
        <v>485.51070879815467</v>
      </c>
      <c r="I484" s="3">
        <f t="shared" ca="1" si="141"/>
        <v>20871.212231205052</v>
      </c>
      <c r="J484" s="3">
        <f t="shared" si="142"/>
        <v>728.44424448782752</v>
      </c>
      <c r="K484" s="3">
        <f t="shared" ca="1" si="143"/>
        <v>21861.942543939629</v>
      </c>
      <c r="L484" s="3">
        <f t="shared" si="130"/>
        <v>-9.7884195395339688</v>
      </c>
      <c r="M484" s="3">
        <f t="shared" ca="1" si="131"/>
        <v>-0.46933215330893913</v>
      </c>
      <c r="N484" s="3">
        <f t="shared" ca="1" si="132"/>
        <v>-26.890751574389125</v>
      </c>
      <c r="O484" s="1">
        <f t="shared" ca="1" si="126"/>
        <v>80145020.441613421</v>
      </c>
      <c r="P484" s="1">
        <f t="shared" si="127"/>
        <v>-4848616.1558198836</v>
      </c>
      <c r="Q484" s="1">
        <f t="shared" ca="1" si="133"/>
        <v>84993636.597433299</v>
      </c>
      <c r="R484" s="1">
        <f t="shared" ca="1" si="128"/>
        <v>330147.28198274516</v>
      </c>
      <c r="S484" s="22">
        <f t="shared" si="134"/>
        <v>1.124178063678557</v>
      </c>
      <c r="U484" s="3">
        <f t="shared" si="135"/>
        <v>337.3383205285312</v>
      </c>
      <c r="V484" s="22">
        <f t="shared" ca="1" si="136"/>
        <v>1.4392397164883952</v>
      </c>
    </row>
    <row r="485" spans="4:22" x14ac:dyDescent="0.2">
      <c r="D485" s="1">
        <f t="shared" si="137"/>
        <v>483</v>
      </c>
      <c r="E485" s="2">
        <f t="shared" si="138"/>
        <v>48.400000000000418</v>
      </c>
      <c r="F485" s="3">
        <f t="shared" ca="1" si="139"/>
        <v>433.01270189221935</v>
      </c>
      <c r="G485" s="3">
        <f t="shared" si="140"/>
        <v>-220.57084626578279</v>
      </c>
      <c r="H485" s="3">
        <f t="shared" ca="1" si="129"/>
        <v>485.95421412145777</v>
      </c>
      <c r="I485" s="3">
        <f t="shared" ca="1" si="141"/>
        <v>20914.513501394274</v>
      </c>
      <c r="J485" s="3">
        <f t="shared" si="142"/>
        <v>706.43610195894689</v>
      </c>
      <c r="K485" s="3">
        <f t="shared" ca="1" si="143"/>
        <v>21910.515770490594</v>
      </c>
      <c r="L485" s="3">
        <f t="shared" si="130"/>
        <v>-9.7890837912531854</v>
      </c>
      <c r="M485" s="3">
        <f t="shared" ca="1" si="131"/>
        <v>-0.47112862045344261</v>
      </c>
      <c r="N485" s="3">
        <f t="shared" ca="1" si="132"/>
        <v>-26.993681559803093</v>
      </c>
      <c r="O485" s="1">
        <f t="shared" ca="1" si="126"/>
        <v>80291509.395617232</v>
      </c>
      <c r="P485" s="1">
        <f t="shared" si="127"/>
        <v>-4702446.2927648388</v>
      </c>
      <c r="Q485" s="1">
        <f t="shared" ca="1" si="133"/>
        <v>84993955.688382074</v>
      </c>
      <c r="R485" s="1">
        <f t="shared" ca="1" si="128"/>
        <v>330448.86560259131</v>
      </c>
      <c r="S485" s="22">
        <f t="shared" si="134"/>
        <v>1.1265322058277447</v>
      </c>
      <c r="U485" s="3">
        <f t="shared" si="135"/>
        <v>337.42780035409942</v>
      </c>
      <c r="V485" s="22">
        <f t="shared" ca="1" si="136"/>
        <v>1.4401724268465537</v>
      </c>
    </row>
    <row r="486" spans="4:22" x14ac:dyDescent="0.2">
      <c r="D486" s="1">
        <f t="shared" si="137"/>
        <v>484</v>
      </c>
      <c r="E486" s="2">
        <f t="shared" si="138"/>
        <v>48.500000000000419</v>
      </c>
      <c r="F486" s="3">
        <f t="shared" ca="1" si="139"/>
        <v>433.01270189221935</v>
      </c>
      <c r="G486" s="3">
        <f t="shared" si="140"/>
        <v>-221.54975464490812</v>
      </c>
      <c r="H486" s="3">
        <f t="shared" ca="1" si="129"/>
        <v>486.39931515496505</v>
      </c>
      <c r="I486" s="3">
        <f t="shared" ca="1" si="141"/>
        <v>20957.814771583497</v>
      </c>
      <c r="J486" s="3">
        <f t="shared" si="142"/>
        <v>684.33007191341233</v>
      </c>
      <c r="K486" s="3">
        <f t="shared" ca="1" si="143"/>
        <v>21959.133427410423</v>
      </c>
      <c r="L486" s="3">
        <f t="shared" si="130"/>
        <v>-9.7897509974221535</v>
      </c>
      <c r="M486" s="3">
        <f t="shared" ca="1" si="131"/>
        <v>-0.47292192730329269</v>
      </c>
      <c r="N486" s="3">
        <f t="shared" ca="1" si="132"/>
        <v>-27.096430473671404</v>
      </c>
      <c r="O486" s="1">
        <f t="shared" ca="1" si="126"/>
        <v>80438659.886294469</v>
      </c>
      <c r="P486" s="1">
        <f t="shared" si="127"/>
        <v>-4555606.2827746058</v>
      </c>
      <c r="Q486" s="1">
        <f t="shared" ca="1" si="133"/>
        <v>84994266.169069082</v>
      </c>
      <c r="R486" s="1">
        <f t="shared" ca="1" si="128"/>
        <v>330751.53430537623</v>
      </c>
      <c r="S486" s="22">
        <f t="shared" si="134"/>
        <v>1.1289006178409049</v>
      </c>
      <c r="U486" s="3">
        <f t="shared" si="135"/>
        <v>337.51767816681735</v>
      </c>
      <c r="V486" s="22">
        <f t="shared" ca="1" si="136"/>
        <v>1.4411076711500821</v>
      </c>
    </row>
    <row r="487" spans="4:22" x14ac:dyDescent="0.2">
      <c r="D487" s="1">
        <f t="shared" si="137"/>
        <v>485</v>
      </c>
      <c r="E487" s="2">
        <f t="shared" si="138"/>
        <v>48.600000000000421</v>
      </c>
      <c r="F487" s="3">
        <f t="shared" ca="1" si="139"/>
        <v>433.01270189221935</v>
      </c>
      <c r="G487" s="3">
        <f t="shared" si="140"/>
        <v>-222.52872974465035</v>
      </c>
      <c r="H487" s="3">
        <f t="shared" ca="1" si="129"/>
        <v>486.84600805775091</v>
      </c>
      <c r="I487" s="3">
        <f t="shared" ca="1" si="141"/>
        <v>21001.116041772719</v>
      </c>
      <c r="J487" s="3">
        <f t="shared" si="142"/>
        <v>662.1261476939344</v>
      </c>
      <c r="K487" s="3">
        <f t="shared" ca="1" si="143"/>
        <v>22007.795674078083</v>
      </c>
      <c r="L487" s="3">
        <f t="shared" si="130"/>
        <v>-9.7904211582418057</v>
      </c>
      <c r="M487" s="3">
        <f t="shared" ca="1" si="131"/>
        <v>-0.47471207121389153</v>
      </c>
      <c r="N487" s="3">
        <f t="shared" ca="1" si="132"/>
        <v>-27.198998164469764</v>
      </c>
      <c r="O487" s="1">
        <f t="shared" ca="1" si="126"/>
        <v>80586472.091001004</v>
      </c>
      <c r="P487" s="1">
        <f t="shared" si="127"/>
        <v>-4408095.8151493277</v>
      </c>
      <c r="Q487" s="1">
        <f t="shared" ca="1" si="133"/>
        <v>84994567.906150326</v>
      </c>
      <c r="R487" s="1">
        <f t="shared" ca="1" si="128"/>
        <v>331055.28547927062</v>
      </c>
      <c r="S487" s="22">
        <f t="shared" si="134"/>
        <v>1.1312833552921551</v>
      </c>
      <c r="U487" s="3">
        <f t="shared" si="135"/>
        <v>337.60795399375195</v>
      </c>
      <c r="V487" s="22">
        <f t="shared" ca="1" si="136"/>
        <v>1.4420454325752079</v>
      </c>
    </row>
    <row r="488" spans="4:22" x14ac:dyDescent="0.2">
      <c r="D488" s="1">
        <f t="shared" si="137"/>
        <v>486</v>
      </c>
      <c r="E488" s="2">
        <f t="shared" si="138"/>
        <v>48.700000000000422</v>
      </c>
      <c r="F488" s="3">
        <f t="shared" ca="1" si="139"/>
        <v>433.01270189221935</v>
      </c>
      <c r="G488" s="3">
        <f t="shared" si="140"/>
        <v>-223.50777186047452</v>
      </c>
      <c r="H488" s="3">
        <f t="shared" ca="1" si="129"/>
        <v>487.29428898975817</v>
      </c>
      <c r="I488" s="3">
        <f t="shared" ca="1" si="141"/>
        <v>21044.417311961941</v>
      </c>
      <c r="J488" s="3">
        <f t="shared" si="142"/>
        <v>639.82432261367819</v>
      </c>
      <c r="K488" s="3">
        <f t="shared" ca="1" si="143"/>
        <v>22056.502669488498</v>
      </c>
      <c r="L488" s="3">
        <f t="shared" si="130"/>
        <v>-9.7910942739139593</v>
      </c>
      <c r="M488" s="3">
        <f t="shared" ca="1" si="131"/>
        <v>-0.47649904962907885</v>
      </c>
      <c r="N488" s="3">
        <f t="shared" ca="1" si="132"/>
        <v>-27.301384485740972</v>
      </c>
      <c r="O488" s="1">
        <f t="shared" ca="1" si="126"/>
        <v>80734946.187891543</v>
      </c>
      <c r="P488" s="1">
        <f t="shared" si="127"/>
        <v>-4259914.5777884908</v>
      </c>
      <c r="Q488" s="1">
        <f t="shared" ca="1" si="133"/>
        <v>84994860.76568003</v>
      </c>
      <c r="R488" s="1">
        <f t="shared" ca="1" si="128"/>
        <v>331360.11651303555</v>
      </c>
      <c r="S488" s="22">
        <f t="shared" si="134"/>
        <v>1.1336804741037765</v>
      </c>
      <c r="U488" s="3">
        <f t="shared" si="135"/>
        <v>337.69862786209023</v>
      </c>
      <c r="V488" s="22">
        <f t="shared" ca="1" si="136"/>
        <v>1.4429856943000667</v>
      </c>
    </row>
    <row r="489" spans="4:22" x14ac:dyDescent="0.2">
      <c r="D489" s="1">
        <f t="shared" si="137"/>
        <v>487</v>
      </c>
      <c r="E489" s="2">
        <f t="shared" si="138"/>
        <v>48.800000000000423</v>
      </c>
      <c r="F489" s="3">
        <f t="shared" ca="1" si="139"/>
        <v>433.01270189221935</v>
      </c>
      <c r="G489" s="3">
        <f t="shared" si="140"/>
        <v>-224.48688128786591</v>
      </c>
      <c r="H489" s="3">
        <f t="shared" ca="1" si="129"/>
        <v>487.74415411192007</v>
      </c>
      <c r="I489" s="3">
        <f t="shared" ca="1" si="141"/>
        <v>21087.718582151163</v>
      </c>
      <c r="J489" s="3">
        <f t="shared" si="142"/>
        <v>617.42458995626112</v>
      </c>
      <c r="K489" s="3">
        <f t="shared" ca="1" si="143"/>
        <v>22105.254572252634</v>
      </c>
      <c r="L489" s="3">
        <f t="shared" si="130"/>
        <v>-9.7917703446413356</v>
      </c>
      <c r="M489" s="3">
        <f t="shared" ca="1" si="131"/>
        <v>-0.47828286008062093</v>
      </c>
      <c r="N489" s="3">
        <f t="shared" ca="1" si="132"/>
        <v>-27.403589296065661</v>
      </c>
      <c r="O489" s="1">
        <f t="shared" ca="1" si="126"/>
        <v>80884082.355919823</v>
      </c>
      <c r="P489" s="1">
        <f t="shared" si="127"/>
        <v>-4111062.2571905167</v>
      </c>
      <c r="Q489" s="1">
        <f t="shared" ca="1" si="133"/>
        <v>84995144.613110334</v>
      </c>
      <c r="R489" s="1">
        <f t="shared" ca="1" si="128"/>
        <v>331666.02479610563</v>
      </c>
      <c r="S489" s="22">
        <f t="shared" si="134"/>
        <v>1.1360920305476805</v>
      </c>
      <c r="U489" s="3">
        <f t="shared" si="135"/>
        <v>337.78969979913944</v>
      </c>
      <c r="V489" s="22">
        <f t="shared" ca="1" si="136"/>
        <v>1.4439284395052554</v>
      </c>
    </row>
    <row r="490" spans="4:22" x14ac:dyDescent="0.2">
      <c r="D490" s="1">
        <f t="shared" si="137"/>
        <v>488</v>
      </c>
      <c r="E490" s="2">
        <f t="shared" si="138"/>
        <v>48.900000000000425</v>
      </c>
      <c r="F490" s="3">
        <f t="shared" ca="1" si="139"/>
        <v>433.01270189221935</v>
      </c>
      <c r="G490" s="3">
        <f t="shared" si="140"/>
        <v>-225.46605832233004</v>
      </c>
      <c r="H490" s="3">
        <f t="shared" ca="1" si="129"/>
        <v>488.19559958628093</v>
      </c>
      <c r="I490" s="3">
        <f t="shared" ca="1" si="141"/>
        <v>21131.019852340385</v>
      </c>
      <c r="J490" s="3">
        <f t="shared" si="142"/>
        <v>594.92694297575133</v>
      </c>
      <c r="K490" s="3">
        <f t="shared" ca="1" si="143"/>
        <v>22154.0515405976</v>
      </c>
      <c r="L490" s="3">
        <f t="shared" si="130"/>
        <v>-9.7924493706275353</v>
      </c>
      <c r="M490" s="3">
        <f t="shared" ca="1" si="131"/>
        <v>-0.48006350018769706</v>
      </c>
      <c r="N490" s="3">
        <f t="shared" ca="1" si="132"/>
        <v>-27.505612459032847</v>
      </c>
      <c r="O490" s="1">
        <f t="shared" ca="1" si="126"/>
        <v>81033880.774838835</v>
      </c>
      <c r="P490" s="1">
        <f t="shared" si="127"/>
        <v>-3961538.5384523366</v>
      </c>
      <c r="Q490" s="1">
        <f t="shared" ca="1" si="133"/>
        <v>84995419.313291177</v>
      </c>
      <c r="R490" s="1">
        <f t="shared" ca="1" si="128"/>
        <v>331973.00771867106</v>
      </c>
      <c r="S490" s="22">
        <f t="shared" si="134"/>
        <v>1.1385180812468816</v>
      </c>
      <c r="U490" s="3">
        <f t="shared" si="135"/>
        <v>337.88116983232692</v>
      </c>
      <c r="V490" s="22">
        <f t="shared" ca="1" si="136"/>
        <v>1.4448736513743792</v>
      </c>
    </row>
    <row r="491" spans="4:22" x14ac:dyDescent="0.2">
      <c r="D491" s="1">
        <f t="shared" si="137"/>
        <v>489</v>
      </c>
      <c r="E491" s="2">
        <f t="shared" si="138"/>
        <v>49.000000000000426</v>
      </c>
      <c r="F491" s="3">
        <f t="shared" ca="1" si="139"/>
        <v>433.01270189221935</v>
      </c>
      <c r="G491" s="3">
        <f t="shared" si="140"/>
        <v>-226.4453032593928</v>
      </c>
      <c r="H491" s="3">
        <f t="shared" ca="1" si="129"/>
        <v>488.64862157611617</v>
      </c>
      <c r="I491" s="3">
        <f t="shared" ca="1" si="141"/>
        <v>21174.321122529607</v>
      </c>
      <c r="J491" s="3">
        <f t="shared" si="142"/>
        <v>572.33137489666512</v>
      </c>
      <c r="K491" s="3">
        <f t="shared" ca="1" si="143"/>
        <v>22202.893732366774</v>
      </c>
      <c r="L491" s="3">
        <f t="shared" si="130"/>
        <v>-9.7931313520770615</v>
      </c>
      <c r="M491" s="3">
        <f t="shared" ca="1" si="131"/>
        <v>-0.48184096765638407</v>
      </c>
      <c r="N491" s="3">
        <f t="shared" ca="1" si="132"/>
        <v>-27.607453843210411</v>
      </c>
      <c r="O491" s="1">
        <f t="shared" ca="1" si="126"/>
        <v>81184341.625201046</v>
      </c>
      <c r="P491" s="1">
        <f t="shared" si="127"/>
        <v>-3811343.1052689729</v>
      </c>
      <c r="Q491" s="1">
        <f t="shared" ca="1" si="133"/>
        <v>84995684.730470017</v>
      </c>
      <c r="R491" s="1">
        <f t="shared" ca="1" si="128"/>
        <v>332281.06267175899</v>
      </c>
      <c r="S491" s="22">
        <f t="shared" si="134"/>
        <v>1.1409586831769818</v>
      </c>
      <c r="U491" s="3">
        <f t="shared" si="135"/>
        <v>337.97303798920012</v>
      </c>
      <c r="V491" s="22">
        <f t="shared" ca="1" si="136"/>
        <v>1.4458213130945992</v>
      </c>
    </row>
    <row r="492" spans="4:22" x14ac:dyDescent="0.2">
      <c r="D492" s="1">
        <f t="shared" si="137"/>
        <v>490</v>
      </c>
      <c r="E492" s="2">
        <f t="shared" si="138"/>
        <v>49.100000000000428</v>
      </c>
      <c r="F492" s="3">
        <f t="shared" ca="1" si="139"/>
        <v>433.01270189221935</v>
      </c>
      <c r="G492" s="3">
        <f t="shared" si="140"/>
        <v>-227.42461639460052</v>
      </c>
      <c r="H492" s="3">
        <f t="shared" ca="1" si="129"/>
        <v>489.10321624605092</v>
      </c>
      <c r="I492" s="3">
        <f t="shared" ca="1" si="141"/>
        <v>21217.622392718829</v>
      </c>
      <c r="J492" s="3">
        <f t="shared" si="142"/>
        <v>549.63787891396544</v>
      </c>
      <c r="K492" s="3">
        <f t="shared" ca="1" si="143"/>
        <v>22251.781305019922</v>
      </c>
      <c r="L492" s="3">
        <f t="shared" si="130"/>
        <v>-9.793816289195302</v>
      </c>
      <c r="M492" s="3">
        <f t="shared" ca="1" si="131"/>
        <v>-0.48361526027913843</v>
      </c>
      <c r="N492" s="3">
        <f t="shared" ca="1" si="132"/>
        <v>-27.709113322115435</v>
      </c>
      <c r="O492" s="1">
        <f t="shared" ca="1" si="126"/>
        <v>81335465.088358626</v>
      </c>
      <c r="P492" s="1">
        <f t="shared" si="127"/>
        <v>-3660475.6399331181</v>
      </c>
      <c r="Q492" s="1">
        <f t="shared" ca="1" si="133"/>
        <v>84995940.72829175</v>
      </c>
      <c r="R492" s="1">
        <f t="shared" ca="1" si="128"/>
        <v>332590.1870473146</v>
      </c>
      <c r="S492" s="22">
        <f t="shared" si="134"/>
        <v>1.1434138936676597</v>
      </c>
      <c r="U492" s="3">
        <f t="shared" si="135"/>
        <v>338.06530429742679</v>
      </c>
      <c r="V492" s="22">
        <f t="shared" ca="1" si="136"/>
        <v>1.4467714078571705</v>
      </c>
    </row>
    <row r="493" spans="4:22" x14ac:dyDescent="0.2">
      <c r="D493" s="1">
        <f t="shared" si="137"/>
        <v>491</v>
      </c>
      <c r="E493" s="2">
        <f t="shared" si="138"/>
        <v>49.200000000000429</v>
      </c>
      <c r="F493" s="3">
        <f t="shared" ca="1" si="139"/>
        <v>433.01270189221935</v>
      </c>
      <c r="G493" s="3">
        <f t="shared" si="140"/>
        <v>-228.40399802352005</v>
      </c>
      <c r="H493" s="3">
        <f t="shared" ca="1" si="129"/>
        <v>489.55937976217774</v>
      </c>
      <c r="I493" s="3">
        <f t="shared" ca="1" si="141"/>
        <v>21260.923662908051</v>
      </c>
      <c r="J493" s="3">
        <f t="shared" si="142"/>
        <v>526.84644819305936</v>
      </c>
      <c r="K493" s="3">
        <f t="shared" ca="1" si="143"/>
        <v>22300.714415633349</v>
      </c>
      <c r="L493" s="3">
        <f t="shared" si="130"/>
        <v>-9.7945041821885379</v>
      </c>
      <c r="M493" s="3">
        <f t="shared" ca="1" si="131"/>
        <v>-0.48538637593427675</v>
      </c>
      <c r="N493" s="3">
        <f t="shared" ca="1" si="132"/>
        <v>-27.810590774184409</v>
      </c>
      <c r="O493" s="1">
        <f t="shared" ca="1" si="126"/>
        <v>81487251.346463576</v>
      </c>
      <c r="P493" s="1">
        <f t="shared" si="127"/>
        <v>-3508935.8233347056</v>
      </c>
      <c r="Q493" s="1">
        <f t="shared" ca="1" si="133"/>
        <v>84996187.169798285</v>
      </c>
      <c r="R493" s="1">
        <f t="shared" ca="1" si="128"/>
        <v>332900.37823828089</v>
      </c>
      <c r="S493" s="22">
        <f t="shared" si="134"/>
        <v>1.1458837704041733</v>
      </c>
      <c r="U493" s="3">
        <f t="shared" si="135"/>
        <v>338.1579687847946</v>
      </c>
      <c r="V493" s="22">
        <f t="shared" ca="1" si="136"/>
        <v>1.4477239188579814</v>
      </c>
    </row>
    <row r="494" spans="4:22" x14ac:dyDescent="0.2">
      <c r="D494" s="1">
        <f t="shared" si="137"/>
        <v>492</v>
      </c>
      <c r="E494" s="2">
        <f t="shared" si="138"/>
        <v>49.300000000000431</v>
      </c>
      <c r="F494" s="3">
        <f t="shared" ca="1" si="139"/>
        <v>433.01270189221935</v>
      </c>
      <c r="G494" s="3">
        <f t="shared" si="140"/>
        <v>-229.38344844173889</v>
      </c>
      <c r="H494" s="3">
        <f t="shared" ca="1" si="129"/>
        <v>490.0171082921737</v>
      </c>
      <c r="I494" s="3">
        <f t="shared" ca="1" si="141"/>
        <v>21304.224933097274</v>
      </c>
      <c r="J494" s="3">
        <f t="shared" si="142"/>
        <v>503.95707586979643</v>
      </c>
      <c r="K494" s="3">
        <f t="shared" ca="1" si="143"/>
        <v>22349.693220900044</v>
      </c>
      <c r="L494" s="3">
        <f t="shared" si="130"/>
        <v>-9.7951950312639458</v>
      </c>
      <c r="M494" s="3">
        <f t="shared" ca="1" si="131"/>
        <v>-0.48715431258545366</v>
      </c>
      <c r="N494" s="3">
        <f t="shared" ca="1" si="132"/>
        <v>-27.911886082743337</v>
      </c>
      <c r="O494" s="1">
        <f t="shared" ca="1" si="126"/>
        <v>81639700.582468122</v>
      </c>
      <c r="P494" s="1">
        <f t="shared" si="127"/>
        <v>-3356723.3349604937</v>
      </c>
      <c r="Q494" s="1">
        <f t="shared" ca="1" si="133"/>
        <v>84996423.917428613</v>
      </c>
      <c r="R494" s="1">
        <f t="shared" ca="1" si="128"/>
        <v>333211.63363867812</v>
      </c>
      <c r="S494" s="22">
        <f t="shared" si="134"/>
        <v>1.1483683714288704</v>
      </c>
      <c r="U494" s="3">
        <f t="shared" si="135"/>
        <v>338.25103147921163</v>
      </c>
      <c r="V494" s="22">
        <f t="shared" ca="1" si="136"/>
        <v>1.4486788292980841</v>
      </c>
    </row>
    <row r="495" spans="4:22" x14ac:dyDescent="0.2">
      <c r="D495" s="1">
        <f t="shared" si="137"/>
        <v>493</v>
      </c>
      <c r="E495" s="2">
        <f t="shared" si="138"/>
        <v>49.400000000000432</v>
      </c>
      <c r="F495" s="3">
        <f t="shared" ca="1" si="139"/>
        <v>433.01270189221935</v>
      </c>
      <c r="G495" s="3">
        <f t="shared" si="140"/>
        <v>-230.36296794486529</v>
      </c>
      <c r="H495" s="3">
        <f t="shared" ca="1" si="129"/>
        <v>490.47639800541583</v>
      </c>
      <c r="I495" s="3">
        <f t="shared" ca="1" si="141"/>
        <v>21347.526203286496</v>
      </c>
      <c r="J495" s="3">
        <f t="shared" si="142"/>
        <v>480.96975505046618</v>
      </c>
      <c r="K495" s="3">
        <f t="shared" ca="1" si="143"/>
        <v>22398.717877129853</v>
      </c>
      <c r="L495" s="3">
        <f t="shared" si="130"/>
        <v>-9.7958888366295902</v>
      </c>
      <c r="M495" s="3">
        <f t="shared" ca="1" si="131"/>
        <v>-0.48891906828113829</v>
      </c>
      <c r="N495" s="3">
        <f t="shared" ca="1" si="132"/>
        <v>-28.01299913597774</v>
      </c>
      <c r="O495" s="1">
        <f t="shared" ca="1" si="126"/>
        <v>81792812.980124801</v>
      </c>
      <c r="P495" s="1">
        <f t="shared" si="127"/>
        <v>-3203837.8528936245</v>
      </c>
      <c r="Q495" s="1">
        <f t="shared" ca="1" si="133"/>
        <v>84996650.833018422</v>
      </c>
      <c r="R495" s="1">
        <f t="shared" ca="1" si="128"/>
        <v>333523.95064368274</v>
      </c>
      <c r="S495" s="22">
        <f t="shared" si="134"/>
        <v>1.150867755142702</v>
      </c>
      <c r="U495" s="3">
        <f t="shared" si="135"/>
        <v>338.344492408706</v>
      </c>
      <c r="V495" s="22">
        <f t="shared" ca="1" si="136"/>
        <v>1.4496361223842262</v>
      </c>
    </row>
    <row r="496" spans="4:22" x14ac:dyDescent="0.2">
      <c r="D496" s="1">
        <f t="shared" si="137"/>
        <v>494</v>
      </c>
      <c r="E496" s="2">
        <f t="shared" si="138"/>
        <v>49.500000000000433</v>
      </c>
      <c r="F496" s="3">
        <f t="shared" ca="1" si="139"/>
        <v>433.01270189221935</v>
      </c>
      <c r="G496" s="3">
        <f t="shared" si="140"/>
        <v>-231.34255682852825</v>
      </c>
      <c r="H496" s="3">
        <f t="shared" ca="1" si="129"/>
        <v>490.93724507309571</v>
      </c>
      <c r="I496" s="3">
        <f t="shared" ca="1" si="141"/>
        <v>21390.827473475718</v>
      </c>
      <c r="J496" s="3">
        <f t="shared" si="142"/>
        <v>457.8844788117965</v>
      </c>
      <c r="K496" s="3">
        <f t="shared" ca="1" si="143"/>
        <v>22447.788540249639</v>
      </c>
      <c r="L496" s="3">
        <f t="shared" si="130"/>
        <v>-9.7965855984944312</v>
      </c>
      <c r="M496" s="3">
        <f t="shared" ca="1" si="131"/>
        <v>-0.49068064115408894</v>
      </c>
      <c r="N496" s="3">
        <f t="shared" ca="1" si="132"/>
        <v>-28.113929826902549</v>
      </c>
      <c r="O496" s="1">
        <f t="shared" ca="1" si="126"/>
        <v>81946588.723986685</v>
      </c>
      <c r="P496" s="1">
        <f t="shared" si="127"/>
        <v>-3050279.0538132065</v>
      </c>
      <c r="Q496" s="1">
        <f t="shared" ca="1" si="133"/>
        <v>84996867.777799889</v>
      </c>
      <c r="R496" s="1">
        <f t="shared" ca="1" si="128"/>
        <v>333837.32664970506</v>
      </c>
      <c r="S496" s="22">
        <f t="shared" si="134"/>
        <v>1.1533819803067544</v>
      </c>
      <c r="U496" s="3">
        <f t="shared" si="135"/>
        <v>338.43835160142618</v>
      </c>
      <c r="V496" s="22">
        <f t="shared" ca="1" si="136"/>
        <v>1.4505957813293726</v>
      </c>
    </row>
    <row r="497" spans="4:22" x14ac:dyDescent="0.2">
      <c r="D497" s="1">
        <f t="shared" si="137"/>
        <v>495</v>
      </c>
      <c r="E497" s="2">
        <f t="shared" si="138"/>
        <v>49.600000000000435</v>
      </c>
      <c r="F497" s="3">
        <f t="shared" ca="1" si="139"/>
        <v>433.01270189221935</v>
      </c>
      <c r="G497" s="3">
        <f t="shared" si="140"/>
        <v>-232.32221538837769</v>
      </c>
      <c r="H497" s="3">
        <f t="shared" ca="1" si="129"/>
        <v>491.39964566833356</v>
      </c>
      <c r="I497" s="3">
        <f t="shared" ca="1" si="141"/>
        <v>21434.12874366494</v>
      </c>
      <c r="J497" s="3">
        <f t="shared" si="142"/>
        <v>434.70124020095119</v>
      </c>
      <c r="K497" s="3">
        <f t="shared" ca="1" si="143"/>
        <v>22496.90536580349</v>
      </c>
      <c r="L497" s="3">
        <f t="shared" si="130"/>
        <v>-9.7972853170683205</v>
      </c>
      <c r="M497" s="3">
        <f t="shared" ca="1" si="131"/>
        <v>-0.4924390294208254</v>
      </c>
      <c r="N497" s="3">
        <f t="shared" ca="1" si="132"/>
        <v>-28.21467805333187</v>
      </c>
      <c r="O497" s="1">
        <f t="shared" ca="1" si="126"/>
        <v>82101027.999407694</v>
      </c>
      <c r="P497" s="1">
        <f t="shared" si="127"/>
        <v>-2896046.6129938741</v>
      </c>
      <c r="Q497" s="1">
        <f t="shared" ca="1" si="133"/>
        <v>84997074.612401575</v>
      </c>
      <c r="R497" s="1">
        <f t="shared" ca="1" si="128"/>
        <v>334151.75905446685</v>
      </c>
      <c r="S497" s="22">
        <f t="shared" si="134"/>
        <v>1.1559111060437826</v>
      </c>
      <c r="U497" s="3">
        <f t="shared" si="135"/>
        <v>338.53260908564062</v>
      </c>
      <c r="V497" s="22">
        <f t="shared" ca="1" si="136"/>
        <v>1.4515577893532297</v>
      </c>
    </row>
    <row r="498" spans="4:22" x14ac:dyDescent="0.2">
      <c r="D498" s="1">
        <f t="shared" si="137"/>
        <v>496</v>
      </c>
      <c r="E498" s="2">
        <f t="shared" si="138"/>
        <v>49.700000000000436</v>
      </c>
      <c r="F498" s="3">
        <f t="shared" ca="1" si="139"/>
        <v>433.01270189221935</v>
      </c>
      <c r="G498" s="3">
        <f t="shared" si="140"/>
        <v>-233.30194392008451</v>
      </c>
      <c r="H498" s="3">
        <f t="shared" ca="1" si="129"/>
        <v>491.86359596629052</v>
      </c>
      <c r="I498" s="3">
        <f t="shared" ca="1" si="141"/>
        <v>21477.430013854162</v>
      </c>
      <c r="J498" s="3">
        <f t="shared" si="142"/>
        <v>411.42003223552808</v>
      </c>
      <c r="K498" s="3">
        <f t="shared" ca="1" si="143"/>
        <v>22546.0685089529</v>
      </c>
      <c r="L498" s="3">
        <f t="shared" si="130"/>
        <v>-9.7979879925619997</v>
      </c>
      <c r="M498" s="3">
        <f t="shared" ca="1" si="131"/>
        <v>-0.49419423138110075</v>
      </c>
      <c r="N498" s="3">
        <f t="shared" ca="1" si="132"/>
        <v>-28.315243717848738</v>
      </c>
      <c r="O498" s="1">
        <f t="shared" ca="1" si="126"/>
        <v>82256130.992542699</v>
      </c>
      <c r="P498" s="1">
        <f t="shared" si="127"/>
        <v>-2741140.2043053592</v>
      </c>
      <c r="Q498" s="1">
        <f t="shared" ca="1" si="133"/>
        <v>84997271.196848065</v>
      </c>
      <c r="R498" s="1">
        <f t="shared" ca="1" si="128"/>
        <v>334467.24525707756</v>
      </c>
      <c r="S498" s="22">
        <f t="shared" si="134"/>
        <v>1.1584551918397565</v>
      </c>
      <c r="U498" s="3">
        <f t="shared" si="135"/>
        <v>338.62726488973811</v>
      </c>
      <c r="V498" s="22">
        <f t="shared" ca="1" si="136"/>
        <v>1.45252212968276</v>
      </c>
    </row>
    <row r="499" spans="4:22" x14ac:dyDescent="0.2">
      <c r="D499" s="1">
        <f t="shared" si="137"/>
        <v>497</v>
      </c>
      <c r="E499" s="2">
        <f t="shared" si="138"/>
        <v>49.800000000000438</v>
      </c>
      <c r="F499" s="3">
        <f t="shared" ca="1" si="139"/>
        <v>433.01270189221935</v>
      </c>
      <c r="G499" s="3">
        <f t="shared" si="140"/>
        <v>-234.28174271934071</v>
      </c>
      <c r="H499" s="3">
        <f t="shared" ca="1" si="129"/>
        <v>492.32909214428048</v>
      </c>
      <c r="I499" s="3">
        <f t="shared" ca="1" si="141"/>
        <v>21520.731284043384</v>
      </c>
      <c r="J499" s="3">
        <f t="shared" si="142"/>
        <v>388.04084790355677</v>
      </c>
      <c r="K499" s="3">
        <f t="shared" ca="1" si="143"/>
        <v>22595.278124476987</v>
      </c>
      <c r="L499" s="3">
        <f t="shared" si="130"/>
        <v>-9.7986936251871075</v>
      </c>
      <c r="M499" s="3">
        <f t="shared" ca="1" si="131"/>
        <v>-0.4959462454173707</v>
      </c>
      <c r="N499" s="3">
        <f t="shared" ca="1" si="132"/>
        <v>-28.415626727774686</v>
      </c>
      <c r="O499" s="1">
        <f t="shared" ca="1" si="126"/>
        <v>82411897.890347883</v>
      </c>
      <c r="P499" s="1">
        <f t="shared" si="127"/>
        <v>-2585559.5002120514</v>
      </c>
      <c r="Q499" s="1">
        <f t="shared" ca="1" si="133"/>
        <v>84997457.390559942</v>
      </c>
      <c r="R499" s="1">
        <f t="shared" ca="1" si="128"/>
        <v>334783.78265811072</v>
      </c>
      <c r="S499" s="22">
        <f t="shared" si="134"/>
        <v>1.1610142975454145</v>
      </c>
      <c r="U499" s="3">
        <f t="shared" si="135"/>
        <v>338.72231904222764</v>
      </c>
      <c r="V499" s="22">
        <f t="shared" ca="1" si="136"/>
        <v>1.4534887855526966</v>
      </c>
    </row>
    <row r="500" spans="4:22" x14ac:dyDescent="0.2">
      <c r="D500" s="1">
        <f t="shared" si="137"/>
        <v>498</v>
      </c>
      <c r="E500" s="2">
        <f t="shared" si="138"/>
        <v>49.900000000000439</v>
      </c>
      <c r="F500" s="3">
        <f t="shared" ca="1" si="139"/>
        <v>433.01270189221935</v>
      </c>
      <c r="G500" s="3">
        <f t="shared" si="140"/>
        <v>-235.26161208185943</v>
      </c>
      <c r="H500" s="3">
        <f t="shared" ca="1" si="129"/>
        <v>492.79613038188046</v>
      </c>
      <c r="I500" s="3">
        <f t="shared" ca="1" si="141"/>
        <v>21564.032554232606</v>
      </c>
      <c r="J500" s="3">
        <f t="shared" si="142"/>
        <v>364.56368016349671</v>
      </c>
      <c r="K500" s="3">
        <f t="shared" ca="1" si="143"/>
        <v>22644.53436677271</v>
      </c>
      <c r="L500" s="3">
        <f t="shared" si="130"/>
        <v>-9.7994022151561708</v>
      </c>
      <c r="M500" s="3">
        <f t="shared" ca="1" si="131"/>
        <v>-0.49769506999426133</v>
      </c>
      <c r="N500" s="3">
        <f t="shared" ca="1" si="132"/>
        <v>-28.515826995139271</v>
      </c>
      <c r="O500" s="1">
        <f t="shared" ca="1" si="126"/>
        <v>82568328.880580813</v>
      </c>
      <c r="P500" s="1">
        <f t="shared" si="127"/>
        <v>-2429304.1717725657</v>
      </c>
      <c r="Q500" s="1">
        <f t="shared" ca="1" si="133"/>
        <v>84997633.052353382</v>
      </c>
      <c r="R500" s="1">
        <f t="shared" ca="1" si="128"/>
        <v>335101.36865967873</v>
      </c>
      <c r="S500" s="22">
        <f t="shared" si="134"/>
        <v>1.1635884833778252</v>
      </c>
      <c r="U500" s="3">
        <f t="shared" si="135"/>
        <v>338.81777157173849</v>
      </c>
      <c r="V500" s="22">
        <f t="shared" ca="1" si="136"/>
        <v>1.4544577402060501</v>
      </c>
    </row>
    <row r="501" spans="4:22" x14ac:dyDescent="0.2">
      <c r="D501" s="1">
        <f t="shared" si="137"/>
        <v>499</v>
      </c>
      <c r="E501" s="2">
        <f t="shared" si="138"/>
        <v>50.000000000000441</v>
      </c>
      <c r="F501" s="3">
        <f t="shared" ca="1" si="139"/>
        <v>433.01270189221935</v>
      </c>
      <c r="G501" s="3">
        <f t="shared" si="140"/>
        <v>-236.24155230337504</v>
      </c>
      <c r="H501" s="3">
        <f t="shared" ca="1" si="129"/>
        <v>493.26470686104062</v>
      </c>
      <c r="I501" s="3">
        <f t="shared" ca="1" si="141"/>
        <v>21607.333824421828</v>
      </c>
      <c r="J501" s="3">
        <f t="shared" si="142"/>
        <v>340.988521944235</v>
      </c>
      <c r="K501" s="3">
        <f t="shared" ca="1" si="143"/>
        <v>22693.837389855107</v>
      </c>
      <c r="L501" s="3">
        <f t="shared" si="130"/>
        <v>-9.80011376268261</v>
      </c>
      <c r="M501" s="3">
        <f t="shared" ca="1" si="131"/>
        <v>-0.49944070365803606</v>
      </c>
      <c r="N501" s="3">
        <f t="shared" ca="1" si="132"/>
        <v>-28.615844436649521</v>
      </c>
      <c r="O501" s="1">
        <f t="shared" ca="1" si="126"/>
        <v>82725424.151800826</v>
      </c>
      <c r="P501" s="1">
        <f t="shared" si="127"/>
        <v>-2272373.8886392992</v>
      </c>
      <c r="Q501" s="1">
        <f t="shared" ca="1" si="133"/>
        <v>84997798.040440127</v>
      </c>
      <c r="R501" s="1">
        <f t="shared" ca="1" si="128"/>
        <v>335420.00066550763</v>
      </c>
      <c r="S501" s="22">
        <f t="shared" si="134"/>
        <v>1.1661778099219633</v>
      </c>
      <c r="U501" s="3">
        <f t="shared" si="135"/>
        <v>338.91362250702002</v>
      </c>
      <c r="V501" s="22">
        <f t="shared" ca="1" si="136"/>
        <v>1.4554289768946171</v>
      </c>
    </row>
    <row r="502" spans="4:22" x14ac:dyDescent="0.2">
      <c r="D502" s="1">
        <f t="shared" si="137"/>
        <v>500</v>
      </c>
      <c r="E502" s="2">
        <f t="shared" si="138"/>
        <v>50.100000000000442</v>
      </c>
      <c r="F502" s="3">
        <f t="shared" ca="1" si="139"/>
        <v>433.01270189221935</v>
      </c>
      <c r="G502" s="3">
        <f t="shared" si="140"/>
        <v>-237.22156367964331</v>
      </c>
      <c r="H502" s="3">
        <f t="shared" ca="1" si="129"/>
        <v>493.73481776619224</v>
      </c>
      <c r="I502" s="3">
        <f t="shared" ca="1" si="141"/>
        <v>21650.635094611051</v>
      </c>
      <c r="J502" s="3">
        <f t="shared" si="142"/>
        <v>317.31536614508406</v>
      </c>
      <c r="K502" s="3">
        <f t="shared" ca="1" si="143"/>
        <v>22743.187347357529</v>
      </c>
      <c r="L502" s="3">
        <f t="shared" si="130"/>
        <v>-9.8008282679807373</v>
      </c>
      <c r="M502" s="3">
        <f t="shared" ca="1" si="131"/>
        <v>-0.50118314503606132</v>
      </c>
      <c r="N502" s="3">
        <f t="shared" ca="1" si="132"/>
        <v>-28.71567897365933</v>
      </c>
      <c r="O502" s="1">
        <f t="shared" ca="1" si="126"/>
        <v>82883183.893369123</v>
      </c>
      <c r="P502" s="1">
        <f t="shared" si="127"/>
        <v>-2114768.3190579903</v>
      </c>
      <c r="Q502" s="1">
        <f t="shared" ca="1" si="133"/>
        <v>84997952.212427109</v>
      </c>
      <c r="R502" s="1">
        <f t="shared" ca="1" si="128"/>
        <v>335739.67608101072</v>
      </c>
      <c r="S502" s="22">
        <f t="shared" si="134"/>
        <v>1.168782338132285</v>
      </c>
      <c r="U502" s="3">
        <f t="shared" si="135"/>
        <v>339.00987187694199</v>
      </c>
      <c r="V502" s="22">
        <f t="shared" ca="1" si="136"/>
        <v>1.4564024788794772</v>
      </c>
    </row>
    <row r="503" spans="4:22" x14ac:dyDescent="0.2">
      <c r="D503" s="1">
        <f t="shared" si="137"/>
        <v>501</v>
      </c>
      <c r="E503" s="2">
        <f t="shared" si="138"/>
        <v>50.200000000000443</v>
      </c>
      <c r="F503" s="3">
        <f t="shared" ca="1" si="139"/>
        <v>433.01270189221935</v>
      </c>
      <c r="G503" s="3">
        <f t="shared" si="140"/>
        <v>-238.20164650644139</v>
      </c>
      <c r="H503" s="3">
        <f t="shared" ca="1" si="129"/>
        <v>494.20645928435584</v>
      </c>
      <c r="I503" s="3">
        <f t="shared" ca="1" si="141"/>
        <v>21693.936364800273</v>
      </c>
      <c r="J503" s="3">
        <f t="shared" si="142"/>
        <v>293.54420563577986</v>
      </c>
      <c r="K503" s="3">
        <f t="shared" ca="1" si="143"/>
        <v>22792.584392531902</v>
      </c>
      <c r="L503" s="3">
        <f t="shared" si="130"/>
        <v>-9.8015457312657652</v>
      </c>
      <c r="M503" s="3">
        <f t="shared" ca="1" si="131"/>
        <v>-0.50292239283627016</v>
      </c>
      <c r="N503" s="3">
        <f t="shared" ca="1" si="132"/>
        <v>-28.815330532138709</v>
      </c>
      <c r="O503" s="1">
        <f t="shared" ca="1" si="126"/>
        <v>83041608.295449093</v>
      </c>
      <c r="P503" s="1">
        <f t="shared" si="127"/>
        <v>-1956487.1298672813</v>
      </c>
      <c r="Q503" s="1">
        <f t="shared" ca="1" si="133"/>
        <v>84998095.425316378</v>
      </c>
      <c r="R503" s="1">
        <f t="shared" ca="1" si="128"/>
        <v>336060.39231336198</v>
      </c>
      <c r="S503" s="22">
        <f t="shared" si="134"/>
        <v>1.1714021293343264</v>
      </c>
      <c r="U503" s="3">
        <f t="shared" si="135"/>
        <v>339.1065197104943</v>
      </c>
      <c r="V503" s="22">
        <f t="shared" ca="1" si="136"/>
        <v>1.457378229431493</v>
      </c>
    </row>
    <row r="504" spans="4:22" x14ac:dyDescent="0.2">
      <c r="D504" s="1">
        <f t="shared" si="137"/>
        <v>502</v>
      </c>
      <c r="E504" s="2">
        <f t="shared" si="138"/>
        <v>50.300000000000445</v>
      </c>
      <c r="F504" s="3">
        <f t="shared" ca="1" si="139"/>
        <v>433.01270189221935</v>
      </c>
      <c r="G504" s="3">
        <f t="shared" si="140"/>
        <v>-239.18180107956798</v>
      </c>
      <c r="H504" s="3">
        <f t="shared" ca="1" si="129"/>
        <v>494.67962760524722</v>
      </c>
      <c r="I504" s="3">
        <f t="shared" ca="1" si="141"/>
        <v>21737.237634989495</v>
      </c>
      <c r="J504" s="3">
        <f t="shared" si="142"/>
        <v>269.67503325647942</v>
      </c>
      <c r="K504" s="3">
        <f t="shared" ca="1" si="143"/>
        <v>22842.028678248989</v>
      </c>
      <c r="L504" s="3">
        <f t="shared" si="130"/>
        <v>-9.8022661527537824</v>
      </c>
      <c r="M504" s="3">
        <f t="shared" ca="1" si="131"/>
        <v>-0.50465844584662489</v>
      </c>
      <c r="N504" s="3">
        <f t="shared" ca="1" si="132"/>
        <v>-28.914799042643015</v>
      </c>
      <c r="O504" s="1">
        <f t="shared" ca="1" si="126"/>
        <v>83200697.549006462</v>
      </c>
      <c r="P504" s="1">
        <f t="shared" si="127"/>
        <v>-1797529.9864982623</v>
      </c>
      <c r="Q504" s="1">
        <f t="shared" ca="1" si="133"/>
        <v>84998227.535504729</v>
      </c>
      <c r="R504" s="1">
        <f t="shared" ca="1" si="128"/>
        <v>336382.14677156811</v>
      </c>
      <c r="S504" s="22">
        <f t="shared" si="134"/>
        <v>1.1740372452262953</v>
      </c>
      <c r="U504" s="3">
        <f t="shared" si="135"/>
        <v>339.20356603678715</v>
      </c>
      <c r="V504" s="22">
        <f t="shared" ca="1" si="136"/>
        <v>1.4583562118318014</v>
      </c>
    </row>
    <row r="505" spans="4:22" x14ac:dyDescent="0.2">
      <c r="D505" s="1">
        <f t="shared" si="137"/>
        <v>503</v>
      </c>
      <c r="E505" s="2">
        <f t="shared" si="138"/>
        <v>50.400000000000446</v>
      </c>
      <c r="F505" s="3">
        <f t="shared" ca="1" si="139"/>
        <v>433.01270189221935</v>
      </c>
      <c r="G505" s="3">
        <f t="shared" si="140"/>
        <v>-240.16202769484335</v>
      </c>
      <c r="H505" s="3">
        <f t="shared" ca="1" si="129"/>
        <v>495.15431892138309</v>
      </c>
      <c r="I505" s="3">
        <f t="shared" ca="1" si="141"/>
        <v>21780.538905178717</v>
      </c>
      <c r="J505" s="3">
        <f t="shared" si="142"/>
        <v>245.70784181775886</v>
      </c>
      <c r="K505" s="3">
        <f t="shared" ca="1" si="143"/>
        <v>22891.520356998655</v>
      </c>
      <c r="L505" s="3">
        <f t="shared" si="130"/>
        <v>-9.8029895326617904</v>
      </c>
      <c r="M505" s="3">
        <f t="shared" ca="1" si="131"/>
        <v>-0.50639130293457968</v>
      </c>
      <c r="N505" s="3">
        <f t="shared" ca="1" si="132"/>
        <v>-29.014084440282154</v>
      </c>
      <c r="O505" s="1">
        <f t="shared" ca="1" si="126"/>
        <v>83360451.845809579</v>
      </c>
      <c r="P505" s="1">
        <f t="shared" si="127"/>
        <v>-1637896.5529740381</v>
      </c>
      <c r="Q505" s="1">
        <f t="shared" ca="1" si="133"/>
        <v>84998348.398783624</v>
      </c>
      <c r="R505" s="1">
        <f t="shared" ca="1" si="128"/>
        <v>336704.93686654052</v>
      </c>
      <c r="S505" s="22">
        <f t="shared" si="134"/>
        <v>1.1766877478806839</v>
      </c>
      <c r="U505" s="3">
        <f t="shared" si="135"/>
        <v>339.30101088505103</v>
      </c>
      <c r="V505" s="22">
        <f t="shared" ca="1" si="136"/>
        <v>1.4593364093723031</v>
      </c>
    </row>
    <row r="506" spans="4:22" x14ac:dyDescent="0.2">
      <c r="D506" s="1">
        <f t="shared" si="137"/>
        <v>504</v>
      </c>
      <c r="E506" s="2">
        <f t="shared" si="138"/>
        <v>50.500000000000448</v>
      </c>
      <c r="F506" s="3">
        <f t="shared" ca="1" si="139"/>
        <v>433.01270189221935</v>
      </c>
      <c r="G506" s="3">
        <f t="shared" si="140"/>
        <v>-241.14232664810953</v>
      </c>
      <c r="H506" s="3">
        <f t="shared" ca="1" si="129"/>
        <v>495.63052942818564</v>
      </c>
      <c r="I506" s="3">
        <f t="shared" ca="1" si="141"/>
        <v>21823.840175367939</v>
      </c>
      <c r="J506" s="3">
        <f t="shared" si="142"/>
        <v>221.64262410061121</v>
      </c>
      <c r="K506" s="3">
        <f t="shared" ca="1" si="143"/>
        <v>22941.059580890171</v>
      </c>
      <c r="L506" s="3">
        <f t="shared" si="130"/>
        <v>-9.8037158712076717</v>
      </c>
      <c r="M506" s="3">
        <f t="shared" ca="1" si="131"/>
        <v>-0.50812096304654086</v>
      </c>
      <c r="N506" s="3">
        <f t="shared" ca="1" si="132"/>
        <v>-29.113186664689657</v>
      </c>
      <c r="O506" s="1">
        <f t="shared" ca="1" si="126"/>
        <v>83520871.378429621</v>
      </c>
      <c r="P506" s="1">
        <f t="shared" si="127"/>
        <v>-1477586.4919092692</v>
      </c>
      <c r="Q506" s="1">
        <f t="shared" ca="1" si="133"/>
        <v>84998457.870338887</v>
      </c>
      <c r="R506" s="1">
        <f t="shared" ca="1" si="128"/>
        <v>337028.76001116622</v>
      </c>
      <c r="S506" s="22">
        <f t="shared" si="134"/>
        <v>1.1793536997458871</v>
      </c>
      <c r="U506" s="3">
        <f t="shared" si="135"/>
        <v>339.39885428463668</v>
      </c>
      <c r="V506" s="22">
        <f t="shared" ca="1" si="136"/>
        <v>1.4603188053561469</v>
      </c>
    </row>
    <row r="507" spans="4:22" x14ac:dyDescent="0.2">
      <c r="D507" s="1">
        <f t="shared" si="137"/>
        <v>505</v>
      </c>
      <c r="E507" s="2">
        <f t="shared" si="138"/>
        <v>50.600000000000449</v>
      </c>
      <c r="F507" s="3">
        <f t="shared" ca="1" si="139"/>
        <v>433.01270189221935</v>
      </c>
      <c r="G507" s="3">
        <f t="shared" si="140"/>
        <v>-242.1226982352303</v>
      </c>
      <c r="H507" s="3">
        <f t="shared" ca="1" si="129"/>
        <v>496.10825532408592</v>
      </c>
      <c r="I507" s="3">
        <f t="shared" ca="1" si="141"/>
        <v>21867.141445557161</v>
      </c>
      <c r="J507" s="3">
        <f t="shared" si="142"/>
        <v>197.4793728564442</v>
      </c>
      <c r="K507" s="3">
        <f t="shared" ca="1" si="143"/>
        <v>22990.646501652493</v>
      </c>
      <c r="L507" s="3">
        <f t="shared" si="130"/>
        <v>-9.804445168610199</v>
      </c>
      <c r="M507" s="3">
        <f t="shared" ca="1" si="131"/>
        <v>-0.50984742520732662</v>
      </c>
      <c r="N507" s="3">
        <f t="shared" ca="1" si="132"/>
        <v>-29.212105659991717</v>
      </c>
      <c r="O507" s="1">
        <f t="shared" ca="1" si="126"/>
        <v>83681956.340240866</v>
      </c>
      <c r="P507" s="1">
        <f t="shared" si="127"/>
        <v>-1316599.4645097246</v>
      </c>
      <c r="Q507" s="1">
        <f t="shared" ca="1" si="133"/>
        <v>84998555.804750592</v>
      </c>
      <c r="R507" s="1">
        <f t="shared" ca="1" si="128"/>
        <v>337353.61362037843</v>
      </c>
      <c r="S507" s="22">
        <f t="shared" si="134"/>
        <v>1.1820351636478272</v>
      </c>
      <c r="U507" s="3">
        <f t="shared" si="135"/>
        <v>339.49709626501522</v>
      </c>
      <c r="V507" s="22">
        <f t="shared" ca="1" si="136"/>
        <v>1.4613033830982114</v>
      </c>
    </row>
    <row r="508" spans="4:22" x14ac:dyDescent="0.2">
      <c r="D508" s="1">
        <f t="shared" si="137"/>
        <v>506</v>
      </c>
      <c r="E508" s="2">
        <f t="shared" si="138"/>
        <v>50.70000000000045</v>
      </c>
      <c r="F508" s="3">
        <f t="shared" ca="1" si="139"/>
        <v>433.01270189221935</v>
      </c>
      <c r="G508" s="3">
        <f t="shared" si="140"/>
        <v>-243.10314275209132</v>
      </c>
      <c r="H508" s="3">
        <f t="shared" ca="1" si="129"/>
        <v>496.5874928106262</v>
      </c>
      <c r="I508" s="3">
        <f t="shared" ca="1" si="141"/>
        <v>21910.442715746383</v>
      </c>
      <c r="J508" s="3">
        <f t="shared" si="142"/>
        <v>173.21808080707811</v>
      </c>
      <c r="K508" s="3">
        <f t="shared" ca="1" si="143"/>
        <v>23040.281270634576</v>
      </c>
      <c r="L508" s="3">
        <f t="shared" si="130"/>
        <v>-9.8051774250890489</v>
      </c>
      <c r="M508" s="3">
        <f t="shared" ca="1" si="131"/>
        <v>-0.51157068851962606</v>
      </c>
      <c r="N508" s="3">
        <f t="shared" ca="1" si="132"/>
        <v>-29.31084137477621</v>
      </c>
      <c r="O508" s="1">
        <f t="shared" ca="1" si="126"/>
        <v>83843706.925420865</v>
      </c>
      <c r="P508" s="1">
        <f t="shared" si="127"/>
        <v>-1154935.1305718329</v>
      </c>
      <c r="Q508" s="1">
        <f t="shared" ca="1" si="133"/>
        <v>84998642.055992693</v>
      </c>
      <c r="R508" s="1">
        <f t="shared" ca="1" si="128"/>
        <v>337679.49511122581</v>
      </c>
      <c r="S508" s="22">
        <f t="shared" si="134"/>
        <v>1.1847322027915943</v>
      </c>
      <c r="U508" s="3">
        <f t="shared" si="135"/>
        <v>339.59573685577783</v>
      </c>
      <c r="V508" s="22">
        <f t="shared" ca="1" si="136"/>
        <v>1.4622901259255821</v>
      </c>
    </row>
    <row r="509" spans="4:22" x14ac:dyDescent="0.2">
      <c r="D509" s="1">
        <f t="shared" si="137"/>
        <v>507</v>
      </c>
      <c r="E509" s="2">
        <f t="shared" si="138"/>
        <v>50.800000000000452</v>
      </c>
      <c r="F509" s="3">
        <f t="shared" ca="1" si="139"/>
        <v>433.01270189221935</v>
      </c>
      <c r="G509" s="3">
        <f t="shared" si="140"/>
        <v>-244.08366049460022</v>
      </c>
      <c r="H509" s="3">
        <f t="shared" ca="1" si="129"/>
        <v>497.06823809256139</v>
      </c>
      <c r="I509" s="3">
        <f t="shared" ca="1" si="141"/>
        <v>21953.743985935605</v>
      </c>
      <c r="J509" s="3">
        <f t="shared" si="142"/>
        <v>148.85874064474353</v>
      </c>
      <c r="K509" s="3">
        <f t="shared" ca="1" si="143"/>
        <v>23089.964038805687</v>
      </c>
      <c r="L509" s="3">
        <f t="shared" si="130"/>
        <v>-9.805912640864781</v>
      </c>
      <c r="M509" s="3">
        <f t="shared" ca="1" si="131"/>
        <v>-0.51329075216345699</v>
      </c>
      <c r="N509" s="3">
        <f t="shared" ca="1" si="132"/>
        <v>-29.409393762061615</v>
      </c>
      <c r="O509" s="1">
        <f t="shared" ca="1" si="126"/>
        <v>84006123.328950718</v>
      </c>
      <c r="P509" s="1">
        <f t="shared" si="127"/>
        <v>-992593.14848222176</v>
      </c>
      <c r="Q509" s="1">
        <f t="shared" ca="1" si="133"/>
        <v>84998716.477432936</v>
      </c>
      <c r="R509" s="1">
        <f t="shared" ca="1" si="128"/>
        <v>338006.40190294175</v>
      </c>
      <c r="S509" s="22">
        <f t="shared" si="134"/>
        <v>1.1874448807630902</v>
      </c>
      <c r="U509" s="3">
        <f t="shared" si="135"/>
        <v>339.69477608663624</v>
      </c>
      <c r="V509" s="22">
        <f t="shared" ca="1" si="136"/>
        <v>1.4632790171780221</v>
      </c>
    </row>
    <row r="510" spans="4:22" x14ac:dyDescent="0.2">
      <c r="D510" s="1">
        <f t="shared" si="137"/>
        <v>508</v>
      </c>
      <c r="E510" s="2">
        <f t="shared" si="138"/>
        <v>50.900000000000453</v>
      </c>
      <c r="F510" s="3">
        <f t="shared" ca="1" si="139"/>
        <v>433.01270189221935</v>
      </c>
      <c r="G510" s="3">
        <f t="shared" si="140"/>
        <v>-245.06425175868671</v>
      </c>
      <c r="H510" s="3">
        <f t="shared" ca="1" si="129"/>
        <v>497.55048737795948</v>
      </c>
      <c r="I510" s="3">
        <f t="shared" ca="1" si="141"/>
        <v>21997.045256124828</v>
      </c>
      <c r="J510" s="3">
        <f t="shared" si="142"/>
        <v>124.40134503207918</v>
      </c>
      <c r="K510" s="3">
        <f t="shared" ca="1" si="143"/>
        <v>23139.694956755735</v>
      </c>
      <c r="L510" s="3">
        <f t="shared" si="130"/>
        <v>-9.8066508161588537</v>
      </c>
      <c r="M510" s="3">
        <f t="shared" ca="1" si="131"/>
        <v>-0.51500761539562379</v>
      </c>
      <c r="N510" s="3">
        <f t="shared" ca="1" si="132"/>
        <v>-29.507762779265963</v>
      </c>
      <c r="O510" s="1">
        <f t="shared" ca="1" si="126"/>
        <v>84169205.746615306</v>
      </c>
      <c r="P510" s="1">
        <f t="shared" si="127"/>
        <v>-829573.17521726689</v>
      </c>
      <c r="Q510" s="1">
        <f t="shared" ca="1" si="133"/>
        <v>84998778.921832576</v>
      </c>
      <c r="R510" s="1">
        <f t="shared" ca="1" si="128"/>
        <v>338334.33141701244</v>
      </c>
      <c r="S510" s="22">
        <f t="shared" si="134"/>
        <v>1.1901732615306821</v>
      </c>
      <c r="U510" s="3">
        <f t="shared" si="135"/>
        <v>339.79421398742238</v>
      </c>
      <c r="V510" s="22">
        <f t="shared" ca="1" si="136"/>
        <v>1.4642700402084436</v>
      </c>
    </row>
    <row r="511" spans="4:22" x14ac:dyDescent="0.2">
      <c r="D511" s="1">
        <f t="shared" si="137"/>
        <v>509</v>
      </c>
      <c r="E511" s="2">
        <f t="shared" si="138"/>
        <v>51.000000000000455</v>
      </c>
      <c r="F511" s="3">
        <f t="shared" ca="1" si="139"/>
        <v>433.01270189221935</v>
      </c>
      <c r="G511" s="3">
        <f t="shared" si="140"/>
        <v>-246.04491684030259</v>
      </c>
      <c r="H511" s="3">
        <f t="shared" ca="1" si="129"/>
        <v>498.03423687830082</v>
      </c>
      <c r="I511" s="3">
        <f t="shared" ca="1" si="141"/>
        <v>22040.34652631405</v>
      </c>
      <c r="J511" s="3">
        <f t="shared" si="142"/>
        <v>99.84588660212971</v>
      </c>
      <c r="K511" s="3">
        <f t="shared" ca="1" si="143"/>
        <v>23189.474174695602</v>
      </c>
      <c r="L511" s="3">
        <f t="shared" si="130"/>
        <v>-9.807391951193619</v>
      </c>
      <c r="M511" s="3">
        <f t="shared" ca="1" si="131"/>
        <v>-0.5167212775491733</v>
      </c>
      <c r="N511" s="3">
        <f t="shared" ca="1" si="132"/>
        <v>-29.605948388175648</v>
      </c>
      <c r="O511" s="1">
        <f t="shared" ca="1" si="126"/>
        <v>84332954.375003487</v>
      </c>
      <c r="P511" s="1">
        <f t="shared" si="127"/>
        <v>-665874.8663426321</v>
      </c>
      <c r="Q511" s="1">
        <f t="shared" ca="1" si="133"/>
        <v>84998829.241346121</v>
      </c>
      <c r="R511" s="1">
        <f t="shared" ca="1" si="128"/>
        <v>338663.28107724455</v>
      </c>
      <c r="S511" s="22">
        <f t="shared" si="134"/>
        <v>1.1929174094468704</v>
      </c>
      <c r="U511" s="3">
        <f t="shared" si="135"/>
        <v>339.89405058808853</v>
      </c>
      <c r="V511" s="22">
        <f t="shared" ca="1" si="136"/>
        <v>1.4652631783833707</v>
      </c>
    </row>
    <row r="512" spans="4:22" x14ac:dyDescent="0.2">
      <c r="D512" s="1">
        <f t="shared" si="137"/>
        <v>510</v>
      </c>
      <c r="E512" s="2">
        <f t="shared" si="138"/>
        <v>51.100000000000456</v>
      </c>
      <c r="F512" s="3">
        <f t="shared" ca="1" si="139"/>
        <v>433.01270189221935</v>
      </c>
      <c r="G512" s="3">
        <f t="shared" si="140"/>
        <v>-247.02565603542195</v>
      </c>
      <c r="H512" s="3">
        <f t="shared" ca="1" si="129"/>
        <v>498.51948280857653</v>
      </c>
      <c r="I512" s="3">
        <f t="shared" ca="1" si="141"/>
        <v>22083.647796503272</v>
      </c>
      <c r="J512" s="3">
        <f t="shared" si="142"/>
        <v>75.192357958343479</v>
      </c>
      <c r="K512" s="3">
        <f t="shared" ca="1" si="143"/>
        <v>23239.301842457498</v>
      </c>
      <c r="L512" s="3">
        <f t="shared" si="130"/>
        <v>-9.8081360461923186</v>
      </c>
      <c r="M512" s="3">
        <f t="shared" ca="1" si="131"/>
        <v>-0.5184317380328517</v>
      </c>
      <c r="N512" s="3">
        <f t="shared" ca="1" si="132"/>
        <v>-29.703950554914325</v>
      </c>
      <c r="O512" s="1">
        <f t="shared" ca="1" si="126"/>
        <v>84497369.411508411</v>
      </c>
      <c r="P512" s="1">
        <f t="shared" si="127"/>
        <v>-501497.87601280864</v>
      </c>
      <c r="Q512" s="1">
        <f t="shared" ca="1" si="133"/>
        <v>84998867.287521213</v>
      </c>
      <c r="R512" s="1">
        <f t="shared" ca="1" si="128"/>
        <v>338993.24830983207</v>
      </c>
      <c r="S512" s="22">
        <f t="shared" si="134"/>
        <v>1.1956773892499608</v>
      </c>
      <c r="U512" s="3">
        <f t="shared" si="135"/>
        <v>339.99428591870731</v>
      </c>
      <c r="V512" s="22">
        <f t="shared" ca="1" si="136"/>
        <v>1.4662584150834013</v>
      </c>
    </row>
    <row r="513" spans="4:22" x14ac:dyDescent="0.2">
      <c r="D513" s="1">
        <f t="shared" si="137"/>
        <v>511</v>
      </c>
      <c r="E513" s="2">
        <f t="shared" si="138"/>
        <v>51.200000000000458</v>
      </c>
      <c r="F513" s="3">
        <f t="shared" ca="1" si="139"/>
        <v>433.01270189221935</v>
      </c>
      <c r="G513" s="3">
        <f t="shared" si="140"/>
        <v>-248.00646964004119</v>
      </c>
      <c r="H513" s="3">
        <f t="shared" ca="1" si="129"/>
        <v>499.00622138738584</v>
      </c>
      <c r="I513" s="3">
        <f t="shared" ca="1" si="141"/>
        <v>22126.949066692494</v>
      </c>
      <c r="J513" s="3">
        <f t="shared" si="142"/>
        <v>50.440751674570322</v>
      </c>
      <c r="K513" s="3">
        <f t="shared" ca="1" si="143"/>
        <v>23289.178109495308</v>
      </c>
      <c r="L513" s="3">
        <f t="shared" si="130"/>
        <v>-9.8088831013790863</v>
      </c>
      <c r="M513" s="3">
        <f t="shared" ca="1" si="131"/>
        <v>-0.52013899633055916</v>
      </c>
      <c r="N513" s="3">
        <f t="shared" ca="1" si="132"/>
        <v>-29.801769249911654</v>
      </c>
      <c r="O513" s="1">
        <f t="shared" ca="1" si="126"/>
        <v>84662451.054327682</v>
      </c>
      <c r="P513" s="1">
        <f t="shared" si="127"/>
        <v>-336441.85697065509</v>
      </c>
      <c r="Q513" s="1">
        <f t="shared" ca="1" si="133"/>
        <v>84998892.911298335</v>
      </c>
      <c r="R513" s="1">
        <f t="shared" ca="1" si="128"/>
        <v>339324.2305434224</v>
      </c>
      <c r="S513" s="22">
        <f t="shared" si="134"/>
        <v>1.1984532660657494</v>
      </c>
      <c r="U513" s="3">
        <f t="shared" si="135"/>
        <v>340.09492000947159</v>
      </c>
      <c r="V513" s="22">
        <f t="shared" ca="1" si="136"/>
        <v>1.4672557337036631</v>
      </c>
    </row>
    <row r="514" spans="4:22" x14ac:dyDescent="0.2">
      <c r="D514" s="1">
        <f t="shared" si="137"/>
        <v>512</v>
      </c>
      <c r="E514" s="2">
        <f t="shared" si="138"/>
        <v>51.300000000000459</v>
      </c>
      <c r="F514" s="3">
        <f t="shared" ca="1" si="139"/>
        <v>433.01270189221935</v>
      </c>
      <c r="G514" s="3">
        <f t="shared" si="140"/>
        <v>-248.9873579501791</v>
      </c>
      <c r="H514" s="3">
        <f t="shared" ca="1" si="129"/>
        <v>499.49444883703228</v>
      </c>
      <c r="I514" s="3">
        <f t="shared" ca="1" si="141"/>
        <v>22170.250336881716</v>
      </c>
      <c r="J514" s="3">
        <f t="shared" si="142"/>
        <v>25.591060295059307</v>
      </c>
      <c r="K514" s="3">
        <f t="shared" ca="1" si="143"/>
        <v>23339.103124884958</v>
      </c>
      <c r="L514" s="3">
        <f t="shared" si="130"/>
        <v>-9.8096331169789579</v>
      </c>
      <c r="M514" s="3">
        <f t="shared" ca="1" si="131"/>
        <v>-0.52184305200080527</v>
      </c>
      <c r="N514" s="3">
        <f t="shared" ca="1" si="132"/>
        <v>-29.899404447872094</v>
      </c>
      <c r="O514" s="1">
        <f t="shared" ca="1" si="126"/>
        <v>84828199.502463624</v>
      </c>
      <c r="P514" s="1">
        <f t="shared" si="127"/>
        <v>-170706.460546933</v>
      </c>
      <c r="Q514" s="1">
        <f t="shared" ca="1" si="133"/>
        <v>84998905.96301055</v>
      </c>
      <c r="R514" s="1">
        <f t="shared" ca="1" si="128"/>
        <v>339656.22520918195</v>
      </c>
      <c r="S514" s="22">
        <f t="shared" si="134"/>
        <v>1.2012451054092155</v>
      </c>
      <c r="U514" s="3">
        <f t="shared" si="135"/>
        <v>340.1959528906948</v>
      </c>
      <c r="V514" s="22">
        <f t="shared" ca="1" si="136"/>
        <v>1.4682551176542662</v>
      </c>
    </row>
    <row r="515" spans="4:22" x14ac:dyDescent="0.2">
      <c r="D515" s="1">
        <f t="shared" si="137"/>
        <v>513</v>
      </c>
      <c r="E515" s="2">
        <f t="shared" si="138"/>
        <v>51.40000000000046</v>
      </c>
      <c r="F515" s="3">
        <f t="shared" ca="1" si="139"/>
        <v>433.01270189221935</v>
      </c>
      <c r="G515" s="3">
        <f t="shared" si="140"/>
        <v>-249.96832126187701</v>
      </c>
      <c r="H515" s="3">
        <f t="shared" ref="H515" ca="1" si="144">SQRT(F515^2 + G515^2)</f>
        <v>499.98416138361921</v>
      </c>
      <c r="I515" s="3">
        <f t="shared" ca="1" si="141"/>
        <v>22213.551607070938</v>
      </c>
      <c r="J515" s="3">
        <f t="shared" si="142"/>
        <v>0.64327633445649945</v>
      </c>
      <c r="K515" s="3">
        <f t="shared" ca="1" si="143"/>
        <v>23389.077037324798</v>
      </c>
      <c r="L515" s="3">
        <f t="shared" ref="L515" si="145" xml:space="preserve"> -(9.780327 * (1 + 0.0053024 * ((SIN($B$7))^2) - (5.8*10^(-6)) * (SIN(2*($B$7))^2) - (3.086*10^(-6)) * J515))</f>
        <v>-9.8103860932178524</v>
      </c>
      <c r="M515" s="3">
        <f t="shared" ref="M515" ca="1" si="146">ATAN(G515/F515)</f>
        <v>-0.52354390467616363</v>
      </c>
      <c r="N515" s="3">
        <f t="shared" ref="N515" ca="1" si="147">M515*(180/PI())</f>
        <v>-29.996856127743662</v>
      </c>
      <c r="O515" s="1">
        <f t="shared" ca="1" si="126"/>
        <v>84994614.955723539</v>
      </c>
      <c r="P515" s="1">
        <f t="shared" si="127"/>
        <v>-4291.3366598407747</v>
      </c>
      <c r="Q515" s="1">
        <f t="shared" ref="Q515" ca="1" si="148" xml:space="preserve"> ABS(O515) + ABS(P515)</f>
        <v>84998906.292383373</v>
      </c>
      <c r="R515" s="1">
        <f t="shared" ca="1" si="128"/>
        <v>339989.22974086105</v>
      </c>
      <c r="S515" s="22">
        <f t="shared" ref="S515" si="149" xml:space="preserve"> ( 359.01*(1 - (2.25577*10^(-5))*(J515))^(5.25588) ) / (298.15 - 0.0074545*J515)</f>
        <v>1.2040529731862248</v>
      </c>
      <c r="U515" s="3">
        <f t="shared" ref="U515" si="150" xml:space="preserve"> (-0.00406576*J515)+340.3</f>
        <v>340.29738459281043</v>
      </c>
      <c r="V515" s="22">
        <f t="shared" ref="V515" ca="1" si="151" xml:space="preserve"> H515/U515</f>
        <v>1.4692565503607533</v>
      </c>
    </row>
    <row r="516" spans="4:22" x14ac:dyDescent="0.2">
      <c r="Q516" s="1"/>
    </row>
    <row r="517" spans="4:22" x14ac:dyDescent="0.2">
      <c r="Q517" s="1"/>
    </row>
    <row r="518" spans="4:22" x14ac:dyDescent="0.2">
      <c r="Q518" s="1"/>
    </row>
    <row r="519" spans="4:22" x14ac:dyDescent="0.2">
      <c r="Q519" s="1"/>
    </row>
    <row r="520" spans="4:22" x14ac:dyDescent="0.2">
      <c r="Q520" s="1"/>
    </row>
    <row r="521" spans="4:22" x14ac:dyDescent="0.2">
      <c r="Q521" s="1"/>
    </row>
    <row r="522" spans="4:22" x14ac:dyDescent="0.2">
      <c r="Q522" s="1"/>
    </row>
    <row r="523" spans="4:22" x14ac:dyDescent="0.2">
      <c r="Q523" s="1"/>
    </row>
    <row r="524" spans="4:22" x14ac:dyDescent="0.2">
      <c r="Q524" s="1"/>
    </row>
    <row r="525" spans="4:22" x14ac:dyDescent="0.2">
      <c r="Q525" s="1"/>
    </row>
    <row r="526" spans="4:22" x14ac:dyDescent="0.2">
      <c r="Q526" s="1"/>
    </row>
    <row r="527" spans="4:22" x14ac:dyDescent="0.2">
      <c r="Q527" s="1"/>
    </row>
    <row r="528" spans="4:22" x14ac:dyDescent="0.2">
      <c r="Q528" s="1"/>
    </row>
    <row r="529" spans="17:17" x14ac:dyDescent="0.2">
      <c r="Q529" s="1"/>
    </row>
    <row r="530" spans="17:17" x14ac:dyDescent="0.2">
      <c r="Q530" s="1"/>
    </row>
    <row r="531" spans="17:17" x14ac:dyDescent="0.2">
      <c r="Q531" s="1"/>
    </row>
    <row r="532" spans="17:17" x14ac:dyDescent="0.2">
      <c r="Q532" s="1"/>
    </row>
    <row r="533" spans="17:17" x14ac:dyDescent="0.2">
      <c r="Q533" s="1"/>
    </row>
    <row r="534" spans="17:17" x14ac:dyDescent="0.2">
      <c r="Q534" s="1"/>
    </row>
    <row r="535" spans="17:17" x14ac:dyDescent="0.2">
      <c r="Q535" s="1"/>
    </row>
    <row r="536" spans="17:17" x14ac:dyDescent="0.2">
      <c r="Q536" s="1"/>
    </row>
    <row r="537" spans="17:17" x14ac:dyDescent="0.2">
      <c r="Q537" s="1"/>
    </row>
    <row r="538" spans="17:17" x14ac:dyDescent="0.2">
      <c r="Q538" s="1"/>
    </row>
    <row r="539" spans="17:17" x14ac:dyDescent="0.2">
      <c r="Q539" s="1"/>
    </row>
    <row r="540" spans="17:17" x14ac:dyDescent="0.2">
      <c r="Q540" s="1"/>
    </row>
    <row r="541" spans="17:17" x14ac:dyDescent="0.2">
      <c r="Q541" s="1"/>
    </row>
    <row r="542" spans="17:17" x14ac:dyDescent="0.2">
      <c r="Q542" s="1"/>
    </row>
    <row r="543" spans="17:17" x14ac:dyDescent="0.2">
      <c r="Q543" s="1"/>
    </row>
    <row r="544" spans="17:17" x14ac:dyDescent="0.2">
      <c r="Q544" s="1"/>
    </row>
    <row r="545" spans="17:17" x14ac:dyDescent="0.2">
      <c r="Q545" s="1"/>
    </row>
    <row r="546" spans="17:17" x14ac:dyDescent="0.2">
      <c r="Q546" s="1"/>
    </row>
    <row r="547" spans="17:17" x14ac:dyDescent="0.2">
      <c r="Q547" s="1"/>
    </row>
    <row r="548" spans="17:17" x14ac:dyDescent="0.2">
      <c r="Q548" s="1"/>
    </row>
    <row r="549" spans="17:17" x14ac:dyDescent="0.2">
      <c r="Q549" s="1"/>
    </row>
    <row r="550" spans="17:17" x14ac:dyDescent="0.2">
      <c r="Q550" s="1"/>
    </row>
    <row r="551" spans="17:17" x14ac:dyDescent="0.2">
      <c r="Q551" s="1"/>
    </row>
    <row r="552" spans="17:17" x14ac:dyDescent="0.2">
      <c r="Q552" s="1"/>
    </row>
    <row r="553" spans="17:17" x14ac:dyDescent="0.2">
      <c r="Q553" s="1"/>
    </row>
    <row r="554" spans="17:17" x14ac:dyDescent="0.2">
      <c r="Q554" s="1"/>
    </row>
    <row r="555" spans="17:17" x14ac:dyDescent="0.2">
      <c r="Q555" s="1"/>
    </row>
    <row r="556" spans="17:17" x14ac:dyDescent="0.2">
      <c r="Q556" s="1"/>
    </row>
    <row r="557" spans="17:17" x14ac:dyDescent="0.2">
      <c r="Q557" s="1"/>
    </row>
    <row r="558" spans="17:17" x14ac:dyDescent="0.2">
      <c r="Q558" s="1"/>
    </row>
    <row r="559" spans="17:17" x14ac:dyDescent="0.2">
      <c r="Q559" s="1"/>
    </row>
    <row r="560" spans="17:17" x14ac:dyDescent="0.2">
      <c r="Q560" s="1"/>
    </row>
    <row r="561" spans="17:17" x14ac:dyDescent="0.2">
      <c r="Q561" s="1"/>
    </row>
    <row r="562" spans="17:17" x14ac:dyDescent="0.2">
      <c r="Q562" s="1"/>
    </row>
    <row r="563" spans="17:17" x14ac:dyDescent="0.2">
      <c r="Q563" s="1"/>
    </row>
    <row r="564" spans="17:17" x14ac:dyDescent="0.2">
      <c r="Q564" s="1"/>
    </row>
    <row r="565" spans="17:17" x14ac:dyDescent="0.2">
      <c r="Q565" s="1"/>
    </row>
    <row r="566" spans="17:17" x14ac:dyDescent="0.2">
      <c r="Q566" s="1"/>
    </row>
    <row r="567" spans="17:17" x14ac:dyDescent="0.2">
      <c r="Q567" s="1"/>
    </row>
    <row r="568" spans="17:17" x14ac:dyDescent="0.2">
      <c r="Q568" s="1"/>
    </row>
    <row r="569" spans="17:17" x14ac:dyDescent="0.2">
      <c r="Q569" s="1"/>
    </row>
    <row r="570" spans="17:17" x14ac:dyDescent="0.2">
      <c r="Q570" s="1"/>
    </row>
    <row r="571" spans="17:17" x14ac:dyDescent="0.2">
      <c r="Q571" s="1"/>
    </row>
    <row r="572" spans="17:17" x14ac:dyDescent="0.2">
      <c r="Q572" s="1"/>
    </row>
    <row r="573" spans="17:17" x14ac:dyDescent="0.2">
      <c r="Q573" s="1"/>
    </row>
    <row r="574" spans="17:17" x14ac:dyDescent="0.2">
      <c r="Q574" s="1"/>
    </row>
    <row r="575" spans="17:17" x14ac:dyDescent="0.2">
      <c r="Q575" s="1"/>
    </row>
    <row r="576" spans="17:17" x14ac:dyDescent="0.2">
      <c r="Q576" s="1"/>
    </row>
    <row r="577" spans="17:17" x14ac:dyDescent="0.2">
      <c r="Q577" s="1"/>
    </row>
    <row r="578" spans="17:17" x14ac:dyDescent="0.2">
      <c r="Q578" s="1"/>
    </row>
    <row r="579" spans="17:17" x14ac:dyDescent="0.2">
      <c r="Q579" s="1"/>
    </row>
    <row r="580" spans="17:17" x14ac:dyDescent="0.2">
      <c r="Q580" s="1"/>
    </row>
    <row r="581" spans="17:17" x14ac:dyDescent="0.2">
      <c r="Q581" s="1"/>
    </row>
    <row r="582" spans="17:17" x14ac:dyDescent="0.2">
      <c r="Q582" s="1"/>
    </row>
    <row r="583" spans="17:17" x14ac:dyDescent="0.2">
      <c r="Q583" s="1"/>
    </row>
    <row r="584" spans="17:17" x14ac:dyDescent="0.2">
      <c r="Q584" s="1"/>
    </row>
    <row r="585" spans="17:17" x14ac:dyDescent="0.2">
      <c r="Q585" s="1"/>
    </row>
    <row r="586" spans="17:17" x14ac:dyDescent="0.2">
      <c r="Q586" s="1"/>
    </row>
    <row r="587" spans="17:17" x14ac:dyDescent="0.2">
      <c r="Q587" s="1"/>
    </row>
    <row r="588" spans="17:17" x14ac:dyDescent="0.2">
      <c r="Q588" s="1"/>
    </row>
    <row r="589" spans="17:17" x14ac:dyDescent="0.2">
      <c r="Q589" s="1"/>
    </row>
    <row r="590" spans="17:17" x14ac:dyDescent="0.2">
      <c r="Q590" s="1"/>
    </row>
    <row r="591" spans="17:17" x14ac:dyDescent="0.2">
      <c r="Q591" s="1"/>
    </row>
    <row r="592" spans="17:17" x14ac:dyDescent="0.2">
      <c r="Q592" s="1"/>
    </row>
    <row r="593" spans="17:17" x14ac:dyDescent="0.2">
      <c r="Q593" s="1"/>
    </row>
    <row r="594" spans="17:17" x14ac:dyDescent="0.2">
      <c r="Q594" s="1"/>
    </row>
    <row r="595" spans="17:17" x14ac:dyDescent="0.2">
      <c r="Q595" s="1"/>
    </row>
    <row r="596" spans="17:17" x14ac:dyDescent="0.2">
      <c r="Q596" s="1"/>
    </row>
    <row r="597" spans="17:17" x14ac:dyDescent="0.2">
      <c r="Q597" s="1"/>
    </row>
    <row r="598" spans="17:17" x14ac:dyDescent="0.2">
      <c r="Q598" s="1"/>
    </row>
    <row r="599" spans="17:17" x14ac:dyDescent="0.2">
      <c r="Q599" s="1"/>
    </row>
    <row r="600" spans="17:17" x14ac:dyDescent="0.2">
      <c r="Q600" s="1"/>
    </row>
    <row r="601" spans="17:17" x14ac:dyDescent="0.2">
      <c r="Q601" s="1"/>
    </row>
    <row r="602" spans="17:17" x14ac:dyDescent="0.2">
      <c r="Q602" s="1"/>
    </row>
    <row r="603" spans="17:17" x14ac:dyDescent="0.2">
      <c r="Q603" s="1"/>
    </row>
    <row r="604" spans="17:17" x14ac:dyDescent="0.2">
      <c r="Q604" s="1"/>
    </row>
    <row r="605" spans="17:17" x14ac:dyDescent="0.2">
      <c r="Q605" s="1"/>
    </row>
    <row r="606" spans="17:17" x14ac:dyDescent="0.2">
      <c r="Q606" s="1"/>
    </row>
    <row r="607" spans="17:17" x14ac:dyDescent="0.2">
      <c r="Q607" s="1"/>
    </row>
    <row r="608" spans="17:17" x14ac:dyDescent="0.2">
      <c r="Q608" s="1"/>
    </row>
    <row r="609" spans="17:17" x14ac:dyDescent="0.2">
      <c r="Q609" s="1"/>
    </row>
    <row r="610" spans="17:17" x14ac:dyDescent="0.2">
      <c r="Q610" s="1"/>
    </row>
    <row r="611" spans="17:17" x14ac:dyDescent="0.2">
      <c r="Q611" s="1"/>
    </row>
    <row r="612" spans="17:17" x14ac:dyDescent="0.2">
      <c r="Q612" s="1"/>
    </row>
    <row r="613" spans="17:17" x14ac:dyDescent="0.2">
      <c r="Q613" s="1"/>
    </row>
    <row r="614" spans="17:17" x14ac:dyDescent="0.2">
      <c r="Q614" s="1"/>
    </row>
    <row r="615" spans="17:17" x14ac:dyDescent="0.2">
      <c r="Q615" s="1"/>
    </row>
    <row r="616" spans="17:17" x14ac:dyDescent="0.2">
      <c r="Q616" s="1"/>
    </row>
    <row r="617" spans="17:17" x14ac:dyDescent="0.2">
      <c r="Q617" s="1"/>
    </row>
    <row r="618" spans="17:17" x14ac:dyDescent="0.2">
      <c r="Q618" s="1"/>
    </row>
    <row r="619" spans="17:17" x14ac:dyDescent="0.2">
      <c r="Q619" s="1"/>
    </row>
    <row r="620" spans="17:17" x14ac:dyDescent="0.2">
      <c r="Q620" s="1"/>
    </row>
    <row r="621" spans="17:17" x14ac:dyDescent="0.2">
      <c r="Q621" s="1"/>
    </row>
    <row r="622" spans="17:17" x14ac:dyDescent="0.2">
      <c r="Q622" s="1"/>
    </row>
    <row r="623" spans="17:17" x14ac:dyDescent="0.2">
      <c r="Q623" s="1"/>
    </row>
    <row r="624" spans="17:17" x14ac:dyDescent="0.2">
      <c r="Q624" s="1"/>
    </row>
    <row r="625" spans="17:17" x14ac:dyDescent="0.2">
      <c r="Q625" s="1"/>
    </row>
    <row r="626" spans="17:17" x14ac:dyDescent="0.2">
      <c r="Q626" s="1"/>
    </row>
    <row r="627" spans="17:17" x14ac:dyDescent="0.2">
      <c r="Q627" s="1"/>
    </row>
    <row r="628" spans="17:17" x14ac:dyDescent="0.2">
      <c r="Q628" s="1"/>
    </row>
    <row r="629" spans="17:17" x14ac:dyDescent="0.2">
      <c r="Q629" s="1"/>
    </row>
    <row r="630" spans="17:17" x14ac:dyDescent="0.2">
      <c r="Q630" s="1"/>
    </row>
    <row r="631" spans="17:17" x14ac:dyDescent="0.2">
      <c r="Q631" s="1"/>
    </row>
    <row r="632" spans="17:17" x14ac:dyDescent="0.2">
      <c r="Q632" s="1"/>
    </row>
    <row r="633" spans="17:17" x14ac:dyDescent="0.2">
      <c r="Q633" s="1"/>
    </row>
    <row r="634" spans="17:17" x14ac:dyDescent="0.2">
      <c r="Q634" s="1"/>
    </row>
    <row r="635" spans="17:17" x14ac:dyDescent="0.2">
      <c r="Q635" s="1"/>
    </row>
    <row r="636" spans="17:17" x14ac:dyDescent="0.2">
      <c r="Q636" s="1"/>
    </row>
    <row r="637" spans="17:17" x14ac:dyDescent="0.2">
      <c r="Q637" s="1"/>
    </row>
    <row r="638" spans="17:17" x14ac:dyDescent="0.2">
      <c r="Q638" s="1"/>
    </row>
    <row r="639" spans="17:17" x14ac:dyDescent="0.2">
      <c r="Q639" s="1"/>
    </row>
    <row r="640" spans="17:17" x14ac:dyDescent="0.2">
      <c r="Q640" s="1"/>
    </row>
    <row r="641" spans="17:17" x14ac:dyDescent="0.2">
      <c r="Q641" s="1"/>
    </row>
    <row r="642" spans="17:17" x14ac:dyDescent="0.2">
      <c r="Q642" s="1"/>
    </row>
    <row r="643" spans="17:17" x14ac:dyDescent="0.2">
      <c r="Q643" s="1"/>
    </row>
    <row r="644" spans="17:17" x14ac:dyDescent="0.2">
      <c r="Q644" s="1"/>
    </row>
    <row r="645" spans="17:17" x14ac:dyDescent="0.2">
      <c r="Q645" s="1"/>
    </row>
    <row r="646" spans="17:17" x14ac:dyDescent="0.2">
      <c r="Q646" s="1"/>
    </row>
    <row r="647" spans="17:17" x14ac:dyDescent="0.2">
      <c r="Q647" s="1"/>
    </row>
    <row r="648" spans="17:17" x14ac:dyDescent="0.2">
      <c r="Q648" s="1"/>
    </row>
    <row r="649" spans="17:17" x14ac:dyDescent="0.2">
      <c r="Q649" s="1"/>
    </row>
    <row r="650" spans="17:17" x14ac:dyDescent="0.2">
      <c r="Q650" s="1"/>
    </row>
    <row r="651" spans="17:17" x14ac:dyDescent="0.2">
      <c r="Q651" s="1"/>
    </row>
    <row r="652" spans="17:17" x14ac:dyDescent="0.2">
      <c r="Q652" s="1"/>
    </row>
    <row r="653" spans="17:17" x14ac:dyDescent="0.2">
      <c r="Q653" s="1"/>
    </row>
    <row r="654" spans="17:17" x14ac:dyDescent="0.2">
      <c r="Q654" s="1"/>
    </row>
    <row r="655" spans="17:17" x14ac:dyDescent="0.2">
      <c r="Q655" s="1"/>
    </row>
    <row r="656" spans="17:17" x14ac:dyDescent="0.2">
      <c r="Q656" s="1"/>
    </row>
    <row r="657" spans="17:17" x14ac:dyDescent="0.2">
      <c r="Q657" s="1"/>
    </row>
    <row r="658" spans="17:17" x14ac:dyDescent="0.2">
      <c r="Q658" s="1"/>
    </row>
    <row r="659" spans="17:17" x14ac:dyDescent="0.2">
      <c r="Q659" s="1"/>
    </row>
    <row r="660" spans="17:17" x14ac:dyDescent="0.2">
      <c r="Q660" s="1"/>
    </row>
    <row r="661" spans="17:17" x14ac:dyDescent="0.2">
      <c r="Q661" s="1"/>
    </row>
    <row r="662" spans="17:17" x14ac:dyDescent="0.2">
      <c r="Q662" s="1"/>
    </row>
    <row r="663" spans="17:17" x14ac:dyDescent="0.2">
      <c r="Q663" s="1"/>
    </row>
    <row r="664" spans="17:17" x14ac:dyDescent="0.2">
      <c r="Q664" s="1"/>
    </row>
    <row r="665" spans="17:17" x14ac:dyDescent="0.2">
      <c r="Q665" s="1"/>
    </row>
    <row r="666" spans="17:17" x14ac:dyDescent="0.2">
      <c r="Q666" s="1"/>
    </row>
    <row r="667" spans="17:17" x14ac:dyDescent="0.2">
      <c r="Q667" s="1"/>
    </row>
    <row r="668" spans="17:17" x14ac:dyDescent="0.2">
      <c r="Q668" s="1"/>
    </row>
    <row r="669" spans="17:17" x14ac:dyDescent="0.2">
      <c r="Q669" s="1"/>
    </row>
    <row r="670" spans="17:17" x14ac:dyDescent="0.2">
      <c r="Q670" s="1"/>
    </row>
    <row r="671" spans="17:17" x14ac:dyDescent="0.2">
      <c r="Q671" s="1"/>
    </row>
    <row r="672" spans="17:17" x14ac:dyDescent="0.2">
      <c r="Q672" s="1"/>
    </row>
    <row r="673" spans="17:17" x14ac:dyDescent="0.2">
      <c r="Q673" s="1"/>
    </row>
    <row r="674" spans="17:17" x14ac:dyDescent="0.2">
      <c r="Q674" s="1"/>
    </row>
    <row r="675" spans="17:17" x14ac:dyDescent="0.2">
      <c r="Q675" s="1"/>
    </row>
    <row r="676" spans="17:17" x14ac:dyDescent="0.2">
      <c r="Q676" s="1"/>
    </row>
    <row r="677" spans="17:17" x14ac:dyDescent="0.2">
      <c r="Q677" s="1"/>
    </row>
    <row r="678" spans="17:17" x14ac:dyDescent="0.2">
      <c r="Q678" s="1"/>
    </row>
    <row r="679" spans="17:17" x14ac:dyDescent="0.2">
      <c r="Q679" s="1"/>
    </row>
    <row r="680" spans="17:17" x14ac:dyDescent="0.2">
      <c r="Q680" s="1"/>
    </row>
    <row r="681" spans="17:17" x14ac:dyDescent="0.2">
      <c r="Q681" s="1"/>
    </row>
    <row r="682" spans="17:17" x14ac:dyDescent="0.2">
      <c r="Q682" s="1"/>
    </row>
    <row r="683" spans="17:17" x14ac:dyDescent="0.2">
      <c r="Q683" s="1"/>
    </row>
    <row r="684" spans="17:17" x14ac:dyDescent="0.2">
      <c r="Q684" s="1"/>
    </row>
    <row r="685" spans="17:17" x14ac:dyDescent="0.2">
      <c r="Q685" s="1"/>
    </row>
    <row r="686" spans="17:17" x14ac:dyDescent="0.2">
      <c r="Q686" s="1"/>
    </row>
    <row r="687" spans="17:17" x14ac:dyDescent="0.2">
      <c r="Q687" s="1"/>
    </row>
    <row r="688" spans="17:17" x14ac:dyDescent="0.2">
      <c r="Q688" s="1"/>
    </row>
    <row r="689" spans="17:17" x14ac:dyDescent="0.2">
      <c r="Q689" s="1"/>
    </row>
    <row r="690" spans="17:17" x14ac:dyDescent="0.2">
      <c r="Q690" s="1"/>
    </row>
    <row r="691" spans="17:17" x14ac:dyDescent="0.2">
      <c r="Q691" s="1"/>
    </row>
    <row r="692" spans="17:17" x14ac:dyDescent="0.2">
      <c r="Q692" s="1"/>
    </row>
    <row r="693" spans="17:17" x14ac:dyDescent="0.2">
      <c r="Q693" s="1"/>
    </row>
    <row r="694" spans="17:17" x14ac:dyDescent="0.2">
      <c r="Q694" s="1"/>
    </row>
    <row r="695" spans="17:17" x14ac:dyDescent="0.2">
      <c r="Q695" s="1"/>
    </row>
    <row r="696" spans="17:17" x14ac:dyDescent="0.2">
      <c r="Q696" s="1"/>
    </row>
    <row r="697" spans="17:17" x14ac:dyDescent="0.2">
      <c r="Q697" s="1"/>
    </row>
    <row r="698" spans="17:17" x14ac:dyDescent="0.2">
      <c r="Q698" s="1"/>
    </row>
    <row r="699" spans="17:17" x14ac:dyDescent="0.2">
      <c r="Q699" s="1"/>
    </row>
    <row r="700" spans="17:17" x14ac:dyDescent="0.2">
      <c r="Q700" s="1"/>
    </row>
    <row r="701" spans="17:17" x14ac:dyDescent="0.2">
      <c r="Q701" s="1"/>
    </row>
    <row r="702" spans="17:17" x14ac:dyDescent="0.2">
      <c r="Q702" s="1"/>
    </row>
    <row r="703" spans="17:17" x14ac:dyDescent="0.2">
      <c r="Q703" s="1"/>
    </row>
    <row r="704" spans="17:17" x14ac:dyDescent="0.2">
      <c r="Q704" s="1"/>
    </row>
    <row r="705" spans="17:17" x14ac:dyDescent="0.2">
      <c r="Q705" s="1"/>
    </row>
    <row r="706" spans="17:17" x14ac:dyDescent="0.2">
      <c r="Q706" s="1"/>
    </row>
    <row r="707" spans="17:17" x14ac:dyDescent="0.2">
      <c r="Q707" s="1"/>
    </row>
    <row r="708" spans="17:17" x14ac:dyDescent="0.2">
      <c r="Q708" s="1"/>
    </row>
    <row r="709" spans="17:17" x14ac:dyDescent="0.2">
      <c r="Q709" s="1"/>
    </row>
    <row r="710" spans="17:17" x14ac:dyDescent="0.2">
      <c r="Q710" s="1"/>
    </row>
    <row r="711" spans="17:17" x14ac:dyDescent="0.2">
      <c r="Q711" s="1"/>
    </row>
    <row r="712" spans="17:17" x14ac:dyDescent="0.2">
      <c r="Q712" s="1"/>
    </row>
    <row r="713" spans="17:17" x14ac:dyDescent="0.2">
      <c r="Q713" s="1"/>
    </row>
    <row r="714" spans="17:17" x14ac:dyDescent="0.2">
      <c r="Q714" s="1"/>
    </row>
    <row r="715" spans="17:17" x14ac:dyDescent="0.2">
      <c r="Q715" s="1"/>
    </row>
    <row r="716" spans="17:17" x14ac:dyDescent="0.2">
      <c r="Q716" s="1"/>
    </row>
    <row r="717" spans="17:17" x14ac:dyDescent="0.2">
      <c r="Q717" s="1"/>
    </row>
    <row r="718" spans="17:17" x14ac:dyDescent="0.2">
      <c r="Q718" s="1"/>
    </row>
    <row r="719" spans="17:17" x14ac:dyDescent="0.2">
      <c r="Q719" s="1"/>
    </row>
    <row r="720" spans="17:17" x14ac:dyDescent="0.2">
      <c r="Q720" s="1"/>
    </row>
    <row r="721" spans="17:17" x14ac:dyDescent="0.2">
      <c r="Q721" s="1"/>
    </row>
    <row r="722" spans="17:17" x14ac:dyDescent="0.2">
      <c r="Q722" s="1"/>
    </row>
    <row r="723" spans="17:17" x14ac:dyDescent="0.2">
      <c r="Q723" s="1"/>
    </row>
    <row r="724" spans="17:17" x14ac:dyDescent="0.2">
      <c r="Q724" s="1"/>
    </row>
    <row r="725" spans="17:17" x14ac:dyDescent="0.2">
      <c r="Q725" s="1"/>
    </row>
    <row r="726" spans="17:17" x14ac:dyDescent="0.2">
      <c r="Q726" s="1"/>
    </row>
    <row r="727" spans="17:17" x14ac:dyDescent="0.2">
      <c r="Q727" s="1"/>
    </row>
    <row r="728" spans="17:17" x14ac:dyDescent="0.2">
      <c r="Q728" s="1"/>
    </row>
    <row r="729" spans="17:17" x14ac:dyDescent="0.2">
      <c r="Q729" s="1"/>
    </row>
    <row r="730" spans="17:17" x14ac:dyDescent="0.2">
      <c r="Q730" s="1"/>
    </row>
    <row r="731" spans="17:17" x14ac:dyDescent="0.2">
      <c r="Q731" s="1"/>
    </row>
    <row r="732" spans="17:17" x14ac:dyDescent="0.2">
      <c r="Q732" s="1"/>
    </row>
    <row r="733" spans="17:17" x14ac:dyDescent="0.2">
      <c r="Q733" s="1"/>
    </row>
    <row r="734" spans="17:17" x14ac:dyDescent="0.2">
      <c r="Q734" s="1"/>
    </row>
    <row r="735" spans="17:17" x14ac:dyDescent="0.2">
      <c r="Q735" s="1"/>
    </row>
    <row r="736" spans="17:17" x14ac:dyDescent="0.2">
      <c r="Q736" s="1"/>
    </row>
    <row r="737" spans="17:17" x14ac:dyDescent="0.2">
      <c r="Q737" s="1"/>
    </row>
    <row r="738" spans="17:17" x14ac:dyDescent="0.2">
      <c r="Q738" s="1"/>
    </row>
    <row r="739" spans="17:17" x14ac:dyDescent="0.2">
      <c r="Q739" s="1"/>
    </row>
    <row r="740" spans="17:17" x14ac:dyDescent="0.2">
      <c r="Q740" s="1"/>
    </row>
    <row r="741" spans="17:17" x14ac:dyDescent="0.2">
      <c r="Q741" s="1"/>
    </row>
    <row r="742" spans="17:17" x14ac:dyDescent="0.2">
      <c r="Q742" s="1"/>
    </row>
    <row r="743" spans="17:17" x14ac:dyDescent="0.2">
      <c r="Q743" s="1"/>
    </row>
    <row r="744" spans="17:17" x14ac:dyDescent="0.2">
      <c r="Q744" s="1"/>
    </row>
    <row r="745" spans="17:17" x14ac:dyDescent="0.2">
      <c r="Q745" s="1"/>
    </row>
    <row r="746" spans="17:17" x14ac:dyDescent="0.2">
      <c r="Q746" s="1"/>
    </row>
    <row r="747" spans="17:17" x14ac:dyDescent="0.2">
      <c r="Q747" s="1"/>
    </row>
    <row r="748" spans="17:17" x14ac:dyDescent="0.2">
      <c r="Q748" s="1"/>
    </row>
    <row r="749" spans="17:17" x14ac:dyDescent="0.2">
      <c r="Q749" s="1"/>
    </row>
    <row r="750" spans="17:17" x14ac:dyDescent="0.2">
      <c r="Q750" s="1"/>
    </row>
    <row r="751" spans="17:17" x14ac:dyDescent="0.2">
      <c r="Q751" s="1"/>
    </row>
    <row r="752" spans="17:17" x14ac:dyDescent="0.2">
      <c r="Q752" s="1"/>
    </row>
    <row r="753" spans="17:17" x14ac:dyDescent="0.2">
      <c r="Q753" s="1"/>
    </row>
    <row r="754" spans="17:17" x14ac:dyDescent="0.2">
      <c r="Q754" s="1"/>
    </row>
    <row r="755" spans="17:17" x14ac:dyDescent="0.2">
      <c r="Q755" s="1"/>
    </row>
    <row r="756" spans="17:17" x14ac:dyDescent="0.2">
      <c r="Q756" s="1"/>
    </row>
    <row r="757" spans="17:17" x14ac:dyDescent="0.2">
      <c r="Q757" s="1"/>
    </row>
    <row r="758" spans="17:17" x14ac:dyDescent="0.2">
      <c r="Q758" s="1"/>
    </row>
    <row r="759" spans="17:17" x14ac:dyDescent="0.2">
      <c r="Q759" s="1"/>
    </row>
    <row r="760" spans="17:17" x14ac:dyDescent="0.2">
      <c r="Q760" s="1"/>
    </row>
    <row r="761" spans="17:17" x14ac:dyDescent="0.2">
      <c r="Q761" s="1"/>
    </row>
    <row r="762" spans="17:17" x14ac:dyDescent="0.2">
      <c r="Q762" s="1"/>
    </row>
    <row r="763" spans="17:17" x14ac:dyDescent="0.2">
      <c r="Q763" s="1"/>
    </row>
    <row r="764" spans="17:17" x14ac:dyDescent="0.2">
      <c r="Q764" s="1"/>
    </row>
    <row r="765" spans="17:17" x14ac:dyDescent="0.2">
      <c r="Q765" s="1"/>
    </row>
    <row r="766" spans="17:17" x14ac:dyDescent="0.2">
      <c r="Q766" s="1"/>
    </row>
    <row r="767" spans="17:17" x14ac:dyDescent="0.2">
      <c r="Q767" s="1"/>
    </row>
    <row r="768" spans="17:17" x14ac:dyDescent="0.2">
      <c r="Q768" s="1"/>
    </row>
    <row r="769" spans="17:17" x14ac:dyDescent="0.2">
      <c r="Q769" s="1"/>
    </row>
    <row r="770" spans="17:17" x14ac:dyDescent="0.2">
      <c r="Q770" s="1"/>
    </row>
    <row r="771" spans="17:17" x14ac:dyDescent="0.2">
      <c r="Q771" s="1"/>
    </row>
    <row r="772" spans="17:17" x14ac:dyDescent="0.2">
      <c r="Q772" s="1"/>
    </row>
    <row r="773" spans="17:17" x14ac:dyDescent="0.2">
      <c r="Q773" s="1"/>
    </row>
    <row r="774" spans="17:17" x14ac:dyDescent="0.2">
      <c r="Q774" s="1"/>
    </row>
    <row r="775" spans="17:17" x14ac:dyDescent="0.2">
      <c r="Q775" s="1"/>
    </row>
    <row r="776" spans="17:17" x14ac:dyDescent="0.2">
      <c r="Q776" s="1"/>
    </row>
    <row r="777" spans="17:17" x14ac:dyDescent="0.2">
      <c r="Q777" s="1"/>
    </row>
    <row r="778" spans="17:17" x14ac:dyDescent="0.2">
      <c r="Q778" s="1"/>
    </row>
    <row r="779" spans="17:17" x14ac:dyDescent="0.2">
      <c r="Q779" s="1"/>
    </row>
    <row r="780" spans="17:17" x14ac:dyDescent="0.2">
      <c r="Q780" s="1"/>
    </row>
    <row r="781" spans="17:17" x14ac:dyDescent="0.2">
      <c r="Q781" s="1"/>
    </row>
    <row r="782" spans="17:17" x14ac:dyDescent="0.2">
      <c r="Q782" s="1"/>
    </row>
    <row r="783" spans="17:17" x14ac:dyDescent="0.2">
      <c r="Q783" s="1"/>
    </row>
    <row r="784" spans="17:17" x14ac:dyDescent="0.2">
      <c r="Q784" s="1"/>
    </row>
    <row r="785" spans="17:17" x14ac:dyDescent="0.2">
      <c r="Q785" s="1"/>
    </row>
    <row r="786" spans="17:17" x14ac:dyDescent="0.2">
      <c r="Q786" s="1"/>
    </row>
    <row r="787" spans="17:17" x14ac:dyDescent="0.2">
      <c r="Q787" s="1"/>
    </row>
    <row r="788" spans="17:17" x14ac:dyDescent="0.2">
      <c r="Q788" s="1"/>
    </row>
    <row r="789" spans="17:17" x14ac:dyDescent="0.2">
      <c r="Q789" s="1"/>
    </row>
    <row r="790" spans="17:17" x14ac:dyDescent="0.2">
      <c r="Q790" s="1"/>
    </row>
    <row r="791" spans="17:17" x14ac:dyDescent="0.2">
      <c r="Q791" s="1"/>
    </row>
    <row r="792" spans="17:17" x14ac:dyDescent="0.2">
      <c r="Q792" s="1"/>
    </row>
    <row r="793" spans="17:17" x14ac:dyDescent="0.2">
      <c r="Q793" s="1"/>
    </row>
    <row r="794" spans="17:17" x14ac:dyDescent="0.2">
      <c r="Q794" s="1"/>
    </row>
    <row r="795" spans="17:17" x14ac:dyDescent="0.2">
      <c r="Q795" s="1"/>
    </row>
    <row r="796" spans="17:17" x14ac:dyDescent="0.2">
      <c r="Q796" s="1"/>
    </row>
    <row r="797" spans="17:17" x14ac:dyDescent="0.2">
      <c r="Q797" s="1"/>
    </row>
    <row r="798" spans="17:17" x14ac:dyDescent="0.2">
      <c r="Q798" s="1"/>
    </row>
    <row r="799" spans="17:17" x14ac:dyDescent="0.2">
      <c r="Q799" s="1"/>
    </row>
    <row r="800" spans="17:17" x14ac:dyDescent="0.2">
      <c r="Q800" s="1"/>
    </row>
    <row r="801" spans="17:17" x14ac:dyDescent="0.2">
      <c r="Q801" s="1"/>
    </row>
    <row r="802" spans="17:17" x14ac:dyDescent="0.2">
      <c r="Q802" s="1"/>
    </row>
    <row r="803" spans="17:17" x14ac:dyDescent="0.2">
      <c r="Q803" s="1"/>
    </row>
    <row r="804" spans="17:17" x14ac:dyDescent="0.2">
      <c r="Q804" s="1"/>
    </row>
    <row r="805" spans="17:17" x14ac:dyDescent="0.2">
      <c r="Q805" s="1"/>
    </row>
    <row r="806" spans="17:17" x14ac:dyDescent="0.2">
      <c r="Q806" s="1"/>
    </row>
    <row r="807" spans="17:17" x14ac:dyDescent="0.2">
      <c r="Q807" s="1"/>
    </row>
    <row r="808" spans="17:17" x14ac:dyDescent="0.2">
      <c r="Q808" s="1"/>
    </row>
    <row r="809" spans="17:17" x14ac:dyDescent="0.2">
      <c r="Q809" s="1"/>
    </row>
    <row r="810" spans="17:17" x14ac:dyDescent="0.2">
      <c r="Q810" s="1"/>
    </row>
    <row r="811" spans="17:17" x14ac:dyDescent="0.2">
      <c r="Q811" s="1"/>
    </row>
    <row r="812" spans="17:17" x14ac:dyDescent="0.2">
      <c r="Q812" s="1"/>
    </row>
    <row r="813" spans="17:17" x14ac:dyDescent="0.2">
      <c r="Q813" s="1"/>
    </row>
    <row r="814" spans="17:17" x14ac:dyDescent="0.2">
      <c r="Q814" s="1"/>
    </row>
    <row r="815" spans="17:17" x14ac:dyDescent="0.2">
      <c r="Q815" s="1"/>
    </row>
    <row r="816" spans="17:17" x14ac:dyDescent="0.2">
      <c r="Q816" s="1"/>
    </row>
    <row r="817" spans="17:17" x14ac:dyDescent="0.2">
      <c r="Q817" s="1"/>
    </row>
    <row r="818" spans="17:17" x14ac:dyDescent="0.2">
      <c r="Q818" s="1"/>
    </row>
    <row r="819" spans="17:17" x14ac:dyDescent="0.2">
      <c r="Q819" s="1"/>
    </row>
    <row r="820" spans="17:17" x14ac:dyDescent="0.2">
      <c r="Q820" s="1"/>
    </row>
    <row r="821" spans="17:17" x14ac:dyDescent="0.2">
      <c r="Q821" s="1"/>
    </row>
    <row r="822" spans="17:17" x14ac:dyDescent="0.2">
      <c r="Q822" s="1"/>
    </row>
    <row r="823" spans="17:17" x14ac:dyDescent="0.2">
      <c r="Q823" s="1"/>
    </row>
    <row r="824" spans="17:17" x14ac:dyDescent="0.2">
      <c r="Q824" s="1"/>
    </row>
    <row r="825" spans="17:17" x14ac:dyDescent="0.2">
      <c r="Q825" s="1"/>
    </row>
    <row r="826" spans="17:17" x14ac:dyDescent="0.2">
      <c r="Q826" s="1"/>
    </row>
    <row r="827" spans="17:17" x14ac:dyDescent="0.2">
      <c r="Q827" s="1"/>
    </row>
    <row r="828" spans="17:17" x14ac:dyDescent="0.2">
      <c r="Q828" s="1"/>
    </row>
    <row r="829" spans="17:17" x14ac:dyDescent="0.2">
      <c r="Q829" s="1"/>
    </row>
    <row r="830" spans="17:17" x14ac:dyDescent="0.2">
      <c r="Q830" s="1"/>
    </row>
    <row r="831" spans="17:17" x14ac:dyDescent="0.2">
      <c r="Q831" s="1"/>
    </row>
    <row r="832" spans="17:17" x14ac:dyDescent="0.2">
      <c r="Q832" s="1"/>
    </row>
    <row r="833" spans="17:17" x14ac:dyDescent="0.2">
      <c r="Q833" s="1"/>
    </row>
    <row r="834" spans="17:17" x14ac:dyDescent="0.2">
      <c r="Q834" s="1"/>
    </row>
    <row r="835" spans="17:17" x14ac:dyDescent="0.2">
      <c r="Q835" s="1"/>
    </row>
    <row r="836" spans="17:17" x14ac:dyDescent="0.2">
      <c r="Q836" s="1"/>
    </row>
    <row r="837" spans="17:17" x14ac:dyDescent="0.2">
      <c r="Q837" s="1"/>
    </row>
    <row r="838" spans="17:17" x14ac:dyDescent="0.2">
      <c r="Q838" s="1"/>
    </row>
    <row r="839" spans="17:17" x14ac:dyDescent="0.2">
      <c r="Q839" s="1"/>
    </row>
    <row r="840" spans="17:17" x14ac:dyDescent="0.2">
      <c r="Q840" s="1"/>
    </row>
    <row r="841" spans="17:17" x14ac:dyDescent="0.2">
      <c r="Q841" s="1"/>
    </row>
    <row r="842" spans="17:17" x14ac:dyDescent="0.2">
      <c r="Q842" s="1"/>
    </row>
    <row r="843" spans="17:17" x14ac:dyDescent="0.2">
      <c r="Q843" s="1"/>
    </row>
    <row r="844" spans="17:17" x14ac:dyDescent="0.2">
      <c r="Q844" s="1"/>
    </row>
    <row r="845" spans="17:17" x14ac:dyDescent="0.2">
      <c r="Q845" s="1"/>
    </row>
    <row r="846" spans="17:17" x14ac:dyDescent="0.2">
      <c r="Q846" s="1"/>
    </row>
    <row r="847" spans="17:17" x14ac:dyDescent="0.2">
      <c r="Q847" s="1"/>
    </row>
    <row r="848" spans="17:17" x14ac:dyDescent="0.2">
      <c r="Q848" s="1"/>
    </row>
    <row r="849" spans="17:17" x14ac:dyDescent="0.2">
      <c r="Q849" s="1"/>
    </row>
    <row r="850" spans="17:17" x14ac:dyDescent="0.2">
      <c r="Q850" s="1"/>
    </row>
    <row r="851" spans="17:17" x14ac:dyDescent="0.2">
      <c r="Q851" s="1"/>
    </row>
    <row r="852" spans="17:17" x14ac:dyDescent="0.2">
      <c r="Q852" s="1"/>
    </row>
    <row r="853" spans="17:17" x14ac:dyDescent="0.2">
      <c r="Q853" s="1"/>
    </row>
    <row r="854" spans="17:17" x14ac:dyDescent="0.2">
      <c r="Q854" s="1"/>
    </row>
    <row r="855" spans="17:17" x14ac:dyDescent="0.2">
      <c r="Q855" s="1"/>
    </row>
    <row r="856" spans="17:17" x14ac:dyDescent="0.2">
      <c r="Q856" s="1"/>
    </row>
    <row r="857" spans="17:17" x14ac:dyDescent="0.2">
      <c r="Q857" s="1"/>
    </row>
    <row r="858" spans="17:17" x14ac:dyDescent="0.2">
      <c r="Q858" s="1"/>
    </row>
    <row r="859" spans="17:17" x14ac:dyDescent="0.2">
      <c r="Q859" s="1"/>
    </row>
    <row r="860" spans="17:17" x14ac:dyDescent="0.2">
      <c r="Q860" s="1"/>
    </row>
    <row r="861" spans="17:17" x14ac:dyDescent="0.2">
      <c r="Q861" s="1"/>
    </row>
    <row r="862" spans="17:17" x14ac:dyDescent="0.2">
      <c r="Q862" s="1"/>
    </row>
    <row r="863" spans="17:17" x14ac:dyDescent="0.2">
      <c r="Q863" s="1"/>
    </row>
    <row r="864" spans="17:17" x14ac:dyDescent="0.2">
      <c r="Q864" s="1"/>
    </row>
    <row r="865" spans="17:17" x14ac:dyDescent="0.2">
      <c r="Q865" s="1"/>
    </row>
    <row r="866" spans="17:17" x14ac:dyDescent="0.2">
      <c r="Q866" s="1"/>
    </row>
    <row r="867" spans="17:17" x14ac:dyDescent="0.2">
      <c r="Q867" s="1"/>
    </row>
    <row r="868" spans="17:17" x14ac:dyDescent="0.2">
      <c r="Q868" s="1"/>
    </row>
    <row r="869" spans="17:17" x14ac:dyDescent="0.2">
      <c r="Q869" s="1"/>
    </row>
    <row r="870" spans="17:17" x14ac:dyDescent="0.2">
      <c r="Q870" s="1"/>
    </row>
    <row r="871" spans="17:17" x14ac:dyDescent="0.2">
      <c r="Q871" s="1"/>
    </row>
    <row r="872" spans="17:17" x14ac:dyDescent="0.2">
      <c r="Q872" s="1"/>
    </row>
    <row r="873" spans="17:17" x14ac:dyDescent="0.2">
      <c r="Q873" s="1"/>
    </row>
    <row r="874" spans="17:17" x14ac:dyDescent="0.2">
      <c r="Q874" s="1"/>
    </row>
    <row r="875" spans="17:17" x14ac:dyDescent="0.2">
      <c r="Q875" s="1"/>
    </row>
    <row r="876" spans="17:17" x14ac:dyDescent="0.2">
      <c r="Q876" s="1"/>
    </row>
    <row r="877" spans="17:17" x14ac:dyDescent="0.2">
      <c r="Q877" s="1"/>
    </row>
    <row r="878" spans="17:17" x14ac:dyDescent="0.2">
      <c r="Q878" s="1"/>
    </row>
    <row r="879" spans="17:17" x14ac:dyDescent="0.2">
      <c r="Q879" s="1"/>
    </row>
    <row r="880" spans="17:17" x14ac:dyDescent="0.2">
      <c r="Q880" s="1"/>
    </row>
    <row r="881" spans="17:17" x14ac:dyDescent="0.2">
      <c r="Q881" s="1"/>
    </row>
    <row r="882" spans="17:17" x14ac:dyDescent="0.2">
      <c r="Q882" s="1"/>
    </row>
    <row r="883" spans="17:17" x14ac:dyDescent="0.2">
      <c r="Q883" s="1"/>
    </row>
    <row r="884" spans="17:17" x14ac:dyDescent="0.2">
      <c r="Q884" s="1"/>
    </row>
    <row r="885" spans="17:17" x14ac:dyDescent="0.2">
      <c r="Q885" s="1"/>
    </row>
    <row r="886" spans="17:17" x14ac:dyDescent="0.2">
      <c r="Q886" s="1"/>
    </row>
    <row r="887" spans="17:17" x14ac:dyDescent="0.2">
      <c r="Q887" s="1"/>
    </row>
    <row r="888" spans="17:17" x14ac:dyDescent="0.2">
      <c r="Q888" s="1"/>
    </row>
    <row r="889" spans="17:17" x14ac:dyDescent="0.2">
      <c r="Q889" s="1"/>
    </row>
    <row r="890" spans="17:17" x14ac:dyDescent="0.2">
      <c r="Q890" s="1"/>
    </row>
    <row r="891" spans="17:17" x14ac:dyDescent="0.2">
      <c r="Q891" s="1"/>
    </row>
    <row r="892" spans="17:17" x14ac:dyDescent="0.2">
      <c r="Q892" s="1"/>
    </row>
    <row r="893" spans="17:17" x14ac:dyDescent="0.2">
      <c r="Q893" s="1"/>
    </row>
    <row r="894" spans="17:17" x14ac:dyDescent="0.2">
      <c r="Q894" s="1"/>
    </row>
    <row r="895" spans="17:17" x14ac:dyDescent="0.2">
      <c r="Q895" s="1"/>
    </row>
    <row r="896" spans="17:17" x14ac:dyDescent="0.2">
      <c r="Q896" s="1"/>
    </row>
    <row r="897" spans="17:17" x14ac:dyDescent="0.2">
      <c r="Q897" s="1"/>
    </row>
    <row r="898" spans="17:17" x14ac:dyDescent="0.2">
      <c r="Q898" s="1"/>
    </row>
    <row r="899" spans="17:17" x14ac:dyDescent="0.2">
      <c r="Q899" s="1"/>
    </row>
    <row r="900" spans="17:17" x14ac:dyDescent="0.2">
      <c r="Q900" s="1"/>
    </row>
    <row r="901" spans="17:17" x14ac:dyDescent="0.2">
      <c r="Q901" s="1"/>
    </row>
    <row r="902" spans="17:17" x14ac:dyDescent="0.2">
      <c r="Q902" s="1"/>
    </row>
    <row r="903" spans="17:17" x14ac:dyDescent="0.2">
      <c r="Q903" s="1"/>
    </row>
    <row r="904" spans="17:17" x14ac:dyDescent="0.2">
      <c r="Q904" s="1"/>
    </row>
    <row r="905" spans="17:17" x14ac:dyDescent="0.2">
      <c r="Q905" s="1"/>
    </row>
    <row r="906" spans="17:17" x14ac:dyDescent="0.2">
      <c r="Q906" s="1"/>
    </row>
    <row r="907" spans="17:17" x14ac:dyDescent="0.2">
      <c r="Q907" s="1"/>
    </row>
    <row r="908" spans="17:17" x14ac:dyDescent="0.2">
      <c r="Q908" s="1"/>
    </row>
    <row r="909" spans="17:17" x14ac:dyDescent="0.2">
      <c r="Q909" s="1"/>
    </row>
    <row r="910" spans="17:17" x14ac:dyDescent="0.2">
      <c r="Q910" s="1"/>
    </row>
    <row r="911" spans="17:17" x14ac:dyDescent="0.2">
      <c r="Q911" s="1"/>
    </row>
    <row r="912" spans="17:17" x14ac:dyDescent="0.2">
      <c r="Q912" s="1"/>
    </row>
    <row r="913" spans="17:17" x14ac:dyDescent="0.2">
      <c r="Q913" s="1"/>
    </row>
    <row r="914" spans="17:17" x14ac:dyDescent="0.2">
      <c r="Q914" s="1"/>
    </row>
    <row r="915" spans="17:17" x14ac:dyDescent="0.2">
      <c r="Q915" s="1"/>
    </row>
    <row r="916" spans="17:17" x14ac:dyDescent="0.2">
      <c r="Q916" s="1"/>
    </row>
    <row r="917" spans="17:17" x14ac:dyDescent="0.2">
      <c r="Q917" s="1"/>
    </row>
    <row r="918" spans="17:17" x14ac:dyDescent="0.2">
      <c r="Q918" s="1"/>
    </row>
    <row r="919" spans="17:17" x14ac:dyDescent="0.2">
      <c r="Q919" s="1"/>
    </row>
    <row r="920" spans="17:17" x14ac:dyDescent="0.2">
      <c r="Q920" s="1"/>
    </row>
    <row r="921" spans="17:17" x14ac:dyDescent="0.2">
      <c r="Q921" s="1"/>
    </row>
    <row r="922" spans="17:17" x14ac:dyDescent="0.2">
      <c r="Q922" s="1"/>
    </row>
    <row r="923" spans="17:17" x14ac:dyDescent="0.2">
      <c r="Q923" s="1"/>
    </row>
    <row r="924" spans="17:17" x14ac:dyDescent="0.2">
      <c r="Q924" s="1"/>
    </row>
    <row r="925" spans="17:17" x14ac:dyDescent="0.2">
      <c r="Q925" s="1"/>
    </row>
    <row r="926" spans="17:17" x14ac:dyDescent="0.2">
      <c r="Q926" s="1"/>
    </row>
    <row r="927" spans="17:17" x14ac:dyDescent="0.2">
      <c r="Q927" s="1"/>
    </row>
    <row r="928" spans="17:17" x14ac:dyDescent="0.2">
      <c r="Q928" s="1"/>
    </row>
    <row r="929" spans="17:17" x14ac:dyDescent="0.2">
      <c r="Q929" s="1"/>
    </row>
    <row r="930" spans="17:17" x14ac:dyDescent="0.2">
      <c r="Q930" s="1"/>
    </row>
    <row r="931" spans="17:17" x14ac:dyDescent="0.2">
      <c r="Q931" s="1"/>
    </row>
    <row r="932" spans="17:17" x14ac:dyDescent="0.2">
      <c r="Q932" s="1"/>
    </row>
    <row r="933" spans="17:17" x14ac:dyDescent="0.2">
      <c r="Q933" s="1"/>
    </row>
    <row r="934" spans="17:17" x14ac:dyDescent="0.2">
      <c r="Q934" s="1"/>
    </row>
    <row r="935" spans="17:17" x14ac:dyDescent="0.2">
      <c r="Q935" s="1"/>
    </row>
    <row r="936" spans="17:17" x14ac:dyDescent="0.2">
      <c r="Q936" s="1"/>
    </row>
    <row r="937" spans="17:17" x14ac:dyDescent="0.2">
      <c r="Q937" s="1"/>
    </row>
    <row r="938" spans="17:17" x14ac:dyDescent="0.2">
      <c r="Q938" s="1"/>
    </row>
    <row r="939" spans="17:17" x14ac:dyDescent="0.2">
      <c r="Q939" s="1"/>
    </row>
    <row r="940" spans="17:17" x14ac:dyDescent="0.2">
      <c r="Q940" s="1"/>
    </row>
    <row r="941" spans="17:17" x14ac:dyDescent="0.2">
      <c r="Q941" s="1"/>
    </row>
    <row r="942" spans="17:17" x14ac:dyDescent="0.2">
      <c r="Q942" s="1"/>
    </row>
    <row r="943" spans="17:17" x14ac:dyDescent="0.2">
      <c r="Q943" s="1"/>
    </row>
    <row r="944" spans="17:17" x14ac:dyDescent="0.2">
      <c r="Q944" s="1"/>
    </row>
    <row r="945" spans="17:17" x14ac:dyDescent="0.2">
      <c r="Q945" s="1"/>
    </row>
    <row r="946" spans="17:17" x14ac:dyDescent="0.2">
      <c r="Q946" s="1"/>
    </row>
    <row r="947" spans="17:17" x14ac:dyDescent="0.2">
      <c r="Q947" s="1"/>
    </row>
    <row r="948" spans="17:17" x14ac:dyDescent="0.2">
      <c r="Q948" s="1"/>
    </row>
    <row r="949" spans="17:17" x14ac:dyDescent="0.2">
      <c r="Q949" s="1"/>
    </row>
    <row r="950" spans="17:17" x14ac:dyDescent="0.2">
      <c r="Q950" s="1"/>
    </row>
    <row r="951" spans="17:17" x14ac:dyDescent="0.2">
      <c r="Q951" s="1"/>
    </row>
    <row r="952" spans="17:17" x14ac:dyDescent="0.2">
      <c r="Q952" s="1"/>
    </row>
    <row r="953" spans="17:17" x14ac:dyDescent="0.2">
      <c r="Q953" s="1"/>
    </row>
    <row r="954" spans="17:17" x14ac:dyDescent="0.2">
      <c r="Q954" s="1"/>
    </row>
    <row r="955" spans="17:17" x14ac:dyDescent="0.2">
      <c r="Q955" s="1"/>
    </row>
    <row r="956" spans="17:17" x14ac:dyDescent="0.2">
      <c r="Q956" s="1"/>
    </row>
    <row r="957" spans="17:17" x14ac:dyDescent="0.2">
      <c r="Q957" s="1"/>
    </row>
    <row r="958" spans="17:17" x14ac:dyDescent="0.2">
      <c r="Q958" s="1"/>
    </row>
    <row r="959" spans="17:17" x14ac:dyDescent="0.2">
      <c r="Q959" s="1"/>
    </row>
    <row r="960" spans="17:17" x14ac:dyDescent="0.2">
      <c r="Q960" s="1"/>
    </row>
    <row r="961" spans="17:17" x14ac:dyDescent="0.2">
      <c r="Q961" s="1"/>
    </row>
    <row r="962" spans="17:17" x14ac:dyDescent="0.2">
      <c r="Q962" s="1"/>
    </row>
    <row r="963" spans="17:17" x14ac:dyDescent="0.2">
      <c r="Q963" s="1"/>
    </row>
    <row r="964" spans="17:17" x14ac:dyDescent="0.2">
      <c r="Q964" s="1"/>
    </row>
    <row r="965" spans="17:17" x14ac:dyDescent="0.2">
      <c r="Q965" s="1"/>
    </row>
    <row r="966" spans="17:17" x14ac:dyDescent="0.2">
      <c r="Q966" s="1"/>
    </row>
    <row r="967" spans="17:17" x14ac:dyDescent="0.2">
      <c r="Q967" s="1"/>
    </row>
    <row r="968" spans="17:17" x14ac:dyDescent="0.2">
      <c r="Q968" s="1"/>
    </row>
    <row r="969" spans="17:17" x14ac:dyDescent="0.2">
      <c r="Q969" s="1"/>
    </row>
    <row r="970" spans="17:17" x14ac:dyDescent="0.2">
      <c r="Q970" s="1"/>
    </row>
    <row r="971" spans="17:17" x14ac:dyDescent="0.2">
      <c r="Q971" s="1"/>
    </row>
    <row r="972" spans="17:17" x14ac:dyDescent="0.2">
      <c r="Q972" s="1"/>
    </row>
    <row r="973" spans="17:17" x14ac:dyDescent="0.2">
      <c r="Q973" s="1"/>
    </row>
    <row r="974" spans="17:17" x14ac:dyDescent="0.2">
      <c r="Q974" s="1"/>
    </row>
    <row r="975" spans="17:17" x14ac:dyDescent="0.2">
      <c r="Q975" s="1"/>
    </row>
    <row r="976" spans="17:17" x14ac:dyDescent="0.2">
      <c r="Q976" s="1"/>
    </row>
    <row r="977" spans="17:17" x14ac:dyDescent="0.2">
      <c r="Q977" s="1"/>
    </row>
    <row r="978" spans="17:17" x14ac:dyDescent="0.2">
      <c r="Q978" s="1"/>
    </row>
    <row r="979" spans="17:17" x14ac:dyDescent="0.2">
      <c r="Q979" s="1"/>
    </row>
    <row r="980" spans="17:17" x14ac:dyDescent="0.2">
      <c r="Q980" s="1"/>
    </row>
    <row r="981" spans="17:17" x14ac:dyDescent="0.2">
      <c r="Q981" s="1"/>
    </row>
    <row r="982" spans="17:17" x14ac:dyDescent="0.2">
      <c r="Q982" s="1"/>
    </row>
    <row r="983" spans="17:17" x14ac:dyDescent="0.2">
      <c r="Q983" s="1"/>
    </row>
    <row r="984" spans="17:17" x14ac:dyDescent="0.2">
      <c r="Q984" s="1"/>
    </row>
    <row r="985" spans="17:17" x14ac:dyDescent="0.2">
      <c r="Q985" s="1"/>
    </row>
    <row r="986" spans="17:17" x14ac:dyDescent="0.2">
      <c r="Q986" s="1"/>
    </row>
    <row r="987" spans="17:17" x14ac:dyDescent="0.2">
      <c r="Q987" s="1"/>
    </row>
    <row r="988" spans="17:17" x14ac:dyDescent="0.2">
      <c r="Q988" s="1"/>
    </row>
    <row r="989" spans="17:17" x14ac:dyDescent="0.2">
      <c r="Q989" s="1"/>
    </row>
    <row r="990" spans="17:17" x14ac:dyDescent="0.2">
      <c r="Q990" s="1"/>
    </row>
    <row r="991" spans="17:17" x14ac:dyDescent="0.2">
      <c r="Q991" s="1"/>
    </row>
    <row r="992" spans="17:17" x14ac:dyDescent="0.2">
      <c r="Q992" s="1"/>
    </row>
    <row r="993" spans="17:17" x14ac:dyDescent="0.2">
      <c r="Q993" s="1"/>
    </row>
    <row r="994" spans="17:17" x14ac:dyDescent="0.2">
      <c r="Q994" s="1"/>
    </row>
    <row r="995" spans="17:17" x14ac:dyDescent="0.2">
      <c r="Q995" s="1"/>
    </row>
    <row r="996" spans="17:17" x14ac:dyDescent="0.2">
      <c r="Q996" s="1"/>
    </row>
    <row r="997" spans="17:17" x14ac:dyDescent="0.2">
      <c r="Q997" s="1"/>
    </row>
    <row r="998" spans="17:17" x14ac:dyDescent="0.2">
      <c r="Q998" s="1"/>
    </row>
    <row r="999" spans="17:17" x14ac:dyDescent="0.2">
      <c r="Q999" s="1"/>
    </row>
    <row r="1000" spans="17:17" x14ac:dyDescent="0.2">
      <c r="Q1000" s="1"/>
    </row>
    <row r="1001" spans="17:17" x14ac:dyDescent="0.2">
      <c r="Q1001" s="1"/>
    </row>
    <row r="1002" spans="17:17" x14ac:dyDescent="0.2">
      <c r="Q1002" s="1"/>
    </row>
  </sheetData>
  <mergeCells count="1">
    <mergeCell ref="A1:C1"/>
  </mergeCells>
  <phoneticPr fontId="3" type="noConversion"/>
  <conditionalFormatting sqref="J3:J515">
    <cfRule type="cellIs" dxfId="1" priority="1" operator="lessThanOrEqual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scale="73" fitToWidth="0" fitToHeight="0" orientation="portrait" horizontalDpi="0" verticalDpi="0"/>
  <colBreaks count="1" manualBreakCount="1">
    <brk id="9" max="1048575" man="1"/>
  </colBreak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2016-08-31T17:05:21Z</dcterms:created>
  <dcterms:modified xsi:type="dcterms:W3CDTF">2016-09-02T16:25:49Z</dcterms:modified>
</cp:coreProperties>
</file>